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nergy Information\Projects\Website\2021\Q1\"/>
    </mc:Choice>
  </mc:AlternateContent>
  <bookViews>
    <workbookView xWindow="29295" yWindow="-15" windowWidth="11280" windowHeight="12135"/>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_xlnm.Print_Area" localSheetId="1">'Annual Residential Elec Cost'!$B$3:$K$77</definedName>
    <definedName name="_xlnm.Print_Area" localSheetId="0">Introduction!$A$1:$R$48</definedName>
    <definedName name="_xlnm.Print_Area" localSheetId="2">'Quarterly Residential Elec Cost'!$B$2:$I$51</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62913"/>
</workbook>
</file>

<file path=xl/calcChain.xml><?xml version="1.0" encoding="utf-8"?>
<calcChain xmlns="http://schemas.openxmlformats.org/spreadsheetml/2006/main">
  <c r="C9" i="5" l="1"/>
  <c r="H49" i="1" l="1"/>
  <c r="F50" i="1"/>
  <c r="J51" i="1"/>
  <c r="J31" i="1"/>
  <c r="F49" i="1" l="1"/>
  <c r="H51" i="1"/>
  <c r="J49" i="1"/>
  <c r="F51" i="1"/>
  <c r="H31" i="1"/>
  <c r="J50" i="1"/>
  <c r="H50" i="1"/>
  <c r="F31" i="1"/>
  <c r="C42" i="2"/>
  <c r="C41" i="2" s="1"/>
  <c r="C40" i="2" s="1"/>
  <c r="F30" i="1" l="1"/>
  <c r="H30" i="1"/>
  <c r="J30" i="1"/>
  <c r="D47" i="2" l="1"/>
  <c r="E47" i="2"/>
  <c r="F47" i="2"/>
  <c r="G47" i="2"/>
  <c r="H47" i="2"/>
  <c r="C39" i="2"/>
  <c r="C38" i="2" s="1"/>
  <c r="C10" i="1"/>
  <c r="C37" i="2" l="1"/>
  <c r="F48" i="1"/>
  <c r="F37" i="1"/>
  <c r="J48" i="1"/>
  <c r="J37" i="1"/>
  <c r="H48" i="1"/>
  <c r="H37" i="1"/>
  <c r="F38" i="1" l="1"/>
  <c r="F46" i="1"/>
  <c r="C36" i="2"/>
  <c r="H38" i="1"/>
  <c r="J41" i="1"/>
  <c r="H46" i="1"/>
  <c r="J45" i="1"/>
  <c r="F40" i="1"/>
  <c r="J18" i="1"/>
  <c r="H40" i="1"/>
  <c r="F21" i="1"/>
  <c r="J26" i="1"/>
  <c r="H42" i="1"/>
  <c r="H23" i="1"/>
  <c r="J43" i="1"/>
  <c r="F44" i="1"/>
  <c r="F23" i="1"/>
  <c r="H17" i="1"/>
  <c r="H25" i="1"/>
  <c r="J20" i="1"/>
  <c r="J17" i="1"/>
  <c r="H41" i="1"/>
  <c r="J44" i="1"/>
  <c r="F39" i="1"/>
  <c r="F47" i="1"/>
  <c r="J38" i="1"/>
  <c r="F41" i="1"/>
  <c r="J22" i="1"/>
  <c r="H44" i="1"/>
  <c r="J39" i="1"/>
  <c r="J47" i="1"/>
  <c r="F42" i="1"/>
  <c r="H43" i="1"/>
  <c r="J46" i="1"/>
  <c r="H19" i="1"/>
  <c r="H27" i="1"/>
  <c r="H45" i="1"/>
  <c r="J40" i="1"/>
  <c r="F43" i="1"/>
  <c r="F20" i="1"/>
  <c r="H22" i="1"/>
  <c r="J25" i="1"/>
  <c r="H39" i="1"/>
  <c r="H47" i="1"/>
  <c r="J42" i="1"/>
  <c r="F45" i="1"/>
  <c r="F22" i="1"/>
  <c r="H24" i="1"/>
  <c r="J19" i="1"/>
  <c r="J27" i="1"/>
  <c r="J28" i="1"/>
  <c r="J29" i="1"/>
  <c r="F24" i="1"/>
  <c r="H18" i="1"/>
  <c r="H26" i="1"/>
  <c r="J21" i="1"/>
  <c r="F26" i="1"/>
  <c r="H20" i="1"/>
  <c r="H28" i="1"/>
  <c r="H29" i="1"/>
  <c r="J23" i="1"/>
  <c r="F25" i="1"/>
  <c r="F18" i="1"/>
  <c r="F19" i="1"/>
  <c r="F27" i="1"/>
  <c r="H21" i="1"/>
  <c r="J24" i="1"/>
  <c r="F28" i="1"/>
  <c r="F29" i="1"/>
  <c r="C35" i="2" l="1"/>
  <c r="C34" i="2" l="1"/>
  <c r="F17" i="1"/>
  <c r="C33" i="2" l="1"/>
  <c r="C32" i="2" l="1"/>
  <c r="C31" i="2" l="1"/>
  <c r="C30" i="2" l="1"/>
  <c r="C29" i="2" l="1"/>
  <c r="C28" i="2" l="1"/>
  <c r="C27" i="2" l="1"/>
  <c r="C26" i="2" l="1"/>
  <c r="C25" i="2" l="1"/>
  <c r="C24" i="2" l="1"/>
  <c r="C23" i="2" l="1"/>
  <c r="C22" i="2" l="1"/>
  <c r="C21" i="2" l="1"/>
  <c r="C20" i="2" l="1"/>
  <c r="C19" i="2" l="1"/>
  <c r="C18" i="2" l="1"/>
  <c r="C17" i="2" l="1"/>
  <c r="C16" i="2" l="1"/>
  <c r="C15" i="2" l="1"/>
  <c r="C14" i="2" l="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<sst xmlns="http://schemas.openxmlformats.org/spreadsheetml/2006/main" count="63" uniqueCount="37">
  <si>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</si>
  <si>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</si>
  <si>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</si>
  <si>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</si>
  <si>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</si>
  <si>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</si>
  <si>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</si>
  <si>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</si>
  <si>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</si>
  <si>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</si>
  <si>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</si>
  <si>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</si>
  <si>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</si>
  <si>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</si>
  <si>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</si>
  <si>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</si>
  <si>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</si>
  <si>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</si>
  <si>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</si>
  <si>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</si>
  <si>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</si>
  <si>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</si>
  <si>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</si>
  <si>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</si>
  <si>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</si>
  <si>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</si>
  <si>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</si>
  <si>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</si>
  <si>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</si>
  <si>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</si>
  <si>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</si>
  <si>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</si>
  <si>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</si>
  <si>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</si>
  <si>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</si>
  <si>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</si>
  <si>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2021 New Zealand c/kWh based on the Statistics New Zealand,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</si>
</sst>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71">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1" xfId="1" applyNumberFormat="1" applyFont="1" applyFill="1" applyBorder="1" applyAlignment="1">
      <alignment horizontal="right"/>
    </xf>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0" fontId="0" fillId="36" borderId="0" xfId="0" applyFill="1" applyBorder="1" applyAlignment="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0" fillId="33" borderId="57" xfId="0" applyFont="1" applyFill="1" applyBorder="1" applyAlignment="1">
      <alignment horizontal="left" vertical="center"/>
    </xf>
    <xf numFmtId="164" fontId="0" fillId="36" borderId="0" xfId="1" applyNumberFormat="1" applyFont="1" applyFill="1"/>
    <xf numFmtId="10" fontId="0" fillId="36" borderId="0" xfId="1" applyNumberFormat="1" applyFont="1" applyFill="1"/>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5" fontId="0" fillId="0" borderId="0" xfId="3916" applyNumberFormat="1"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5" fontId="0" fillId="0" borderId="19" xfId="3916" applyNumberFormat="1"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cellStyle name="_081103 Revenue and Margins Reporting (5)" xfId="2"/>
    <cellStyle name="20% - Accent1 10" xfId="3"/>
    <cellStyle name="20% - Accent1 10 2" xfId="4"/>
    <cellStyle name="20% - Accent1 10 3" xfId="5"/>
    <cellStyle name="20% - Accent1 10 4" xfId="6"/>
    <cellStyle name="20% - Accent1 10 5" xfId="7"/>
    <cellStyle name="20% - Accent1 11" xfId="8"/>
    <cellStyle name="20% - Accent1 11 2" xfId="9"/>
    <cellStyle name="20% - Accent1 11 3" xfId="10"/>
    <cellStyle name="20% - Accent1 11 4" xfId="11"/>
    <cellStyle name="20% - Accent1 11 5" xfId="12"/>
    <cellStyle name="20% - Accent1 12" xfId="13"/>
    <cellStyle name="20% - Accent1 12 2" xfId="14"/>
    <cellStyle name="20% - Accent1 12 3" xfId="15"/>
    <cellStyle name="20% - Accent1 12 4" xfId="16"/>
    <cellStyle name="20% - Accent1 12 5" xfId="17"/>
    <cellStyle name="20% - Accent1 13" xfId="18"/>
    <cellStyle name="20% - Accent1 14" xfId="19"/>
    <cellStyle name="20% - Accent1 15" xfId="20"/>
    <cellStyle name="20% - Accent1 16" xfId="21"/>
    <cellStyle name="20% - Accent1 17" xfId="22"/>
    <cellStyle name="20% - Accent1 18" xfId="23"/>
    <cellStyle name="20% - Accent1 19" xfId="24"/>
    <cellStyle name="20% - Accent1 2" xfId="25"/>
    <cellStyle name="20% - Accent1 2 10" xfId="26"/>
    <cellStyle name="20% - Accent1 2 10 2" xfId="27"/>
    <cellStyle name="20% - Accent1 2 10 3" xfId="28"/>
    <cellStyle name="20% - Accent1 2 10 4" xfId="29"/>
    <cellStyle name="20% - Accent1 2 10 5" xfId="30"/>
    <cellStyle name="20% - Accent1 2 11" xfId="31"/>
    <cellStyle name="20% - Accent1 2 12" xfId="32"/>
    <cellStyle name="20% - Accent1 2 13" xfId="33"/>
    <cellStyle name="20% - Accent1 2 14" xfId="34"/>
    <cellStyle name="20% - Accent1 2 15" xfId="35"/>
    <cellStyle name="20% - Accent1 2 16" xfId="36"/>
    <cellStyle name="20% - Accent1 2 2" xfId="37"/>
    <cellStyle name="20% - Accent1 2 2 2" xfId="38"/>
    <cellStyle name="20% - Accent1 2 2 3" xfId="39"/>
    <cellStyle name="20% - Accent1 2 2 4" xfId="40"/>
    <cellStyle name="20% - Accent1 2 2 5" xfId="41"/>
    <cellStyle name="20% - Accent1 2 2 6" xfId="42"/>
    <cellStyle name="20% - Accent1 2 2 7" xfId="43"/>
    <cellStyle name="20% - Accent1 2 2 8" xfId="44"/>
    <cellStyle name="20% - Accent1 2 2 9" xfId="45"/>
    <cellStyle name="20% - Accent1 2 3" xfId="46"/>
    <cellStyle name="20% - Accent1 2 3 2" xfId="47"/>
    <cellStyle name="20% - Accent1 2 3 3" xfId="48"/>
    <cellStyle name="20% - Accent1 2 3 4" xfId="49"/>
    <cellStyle name="20% - Accent1 2 3 5" xfId="50"/>
    <cellStyle name="20% - Accent1 2 3 6" xfId="51"/>
    <cellStyle name="20% - Accent1 2 3 7" xfId="52"/>
    <cellStyle name="20% - Accent1 2 3 8" xfId="53"/>
    <cellStyle name="20% - Accent1 2 3 9" xfId="54"/>
    <cellStyle name="20% - Accent1 2 4" xfId="55"/>
    <cellStyle name="20% - Accent1 2 4 2" xfId="56"/>
    <cellStyle name="20% - Accent1 2 4 3" xfId="57"/>
    <cellStyle name="20% - Accent1 2 4 4" xfId="58"/>
    <cellStyle name="20% - Accent1 2 4 5" xfId="59"/>
    <cellStyle name="20% - Accent1 2 4 6" xfId="60"/>
    <cellStyle name="20% - Accent1 2 4 7" xfId="61"/>
    <cellStyle name="20% - Accent1 2 4 8" xfId="62"/>
    <cellStyle name="20% - Accent1 2 4 9" xfId="63"/>
    <cellStyle name="20% - Accent1 2 5" xfId="64"/>
    <cellStyle name="20% - Accent1 2 5 2" xfId="65"/>
    <cellStyle name="20% - Accent1 2 5 3" xfId="66"/>
    <cellStyle name="20% - Accent1 2 5 4" xfId="67"/>
    <cellStyle name="20% - Accent1 2 5 5" xfId="68"/>
    <cellStyle name="20% - Accent1 2 5 6" xfId="69"/>
    <cellStyle name="20% - Accent1 2 5 7" xfId="70"/>
    <cellStyle name="20% - Accent1 2 5 8" xfId="71"/>
    <cellStyle name="20% - Accent1 2 5 9" xfId="72"/>
    <cellStyle name="20% - Accent1 2 6" xfId="73"/>
    <cellStyle name="20% - Accent1 2 7" xfId="74"/>
    <cellStyle name="20% - Accent1 2 8" xfId="75"/>
    <cellStyle name="20% - Accent1 2 9" xfId="76"/>
    <cellStyle name="20% - Accent1 20" xfId="77"/>
    <cellStyle name="20% - Accent1 21" xfId="78"/>
    <cellStyle name="20% - Accent1 22" xfId="79"/>
    <cellStyle name="20% - Accent1 23" xfId="80"/>
    <cellStyle name="20% - Accent1 24" xfId="81"/>
    <cellStyle name="20% - Accent1 25" xfId="82"/>
    <cellStyle name="20% - Accent1 26" xfId="83"/>
    <cellStyle name="20% - Accent1 27" xfId="84"/>
    <cellStyle name="20% - Accent1 3" xfId="85"/>
    <cellStyle name="20% - Accent1 3 10" xfId="86"/>
    <cellStyle name="20% - Accent1 3 2" xfId="87"/>
    <cellStyle name="20% - Accent1 3 3" xfId="88"/>
    <cellStyle name="20% - Accent1 3 4" xfId="89"/>
    <cellStyle name="20% - Accent1 3 5" xfId="90"/>
    <cellStyle name="20% - Accent1 3 6" xfId="91"/>
    <cellStyle name="20% - Accent1 3 7" xfId="92"/>
    <cellStyle name="20% - Accent1 3 8" xfId="93"/>
    <cellStyle name="20% - Accent1 3 9" xfId="94"/>
    <cellStyle name="20% - Accent1 4" xfId="95"/>
    <cellStyle name="20% - Accent1 4 2" xfId="96"/>
    <cellStyle name="20% - Accent1 4 3" xfId="97"/>
    <cellStyle name="20% - Accent1 4 4" xfId="98"/>
    <cellStyle name="20% - Accent1 4 5" xfId="99"/>
    <cellStyle name="20% - Accent1 4 6" xfId="100"/>
    <cellStyle name="20% - Accent1 5" xfId="101"/>
    <cellStyle name="20% - Accent1 5 2" xfId="102"/>
    <cellStyle name="20% - Accent1 5 3" xfId="103"/>
    <cellStyle name="20% - Accent1 5 4" xfId="104"/>
    <cellStyle name="20% - Accent1 5 5" xfId="105"/>
    <cellStyle name="20% - Accent1 5 6" xfId="106"/>
    <cellStyle name="20% - Accent1 6" xfId="107"/>
    <cellStyle name="20% - Accent1 6 2" xfId="108"/>
    <cellStyle name="20% - Accent1 6 3" xfId="109"/>
    <cellStyle name="20% - Accent1 6 4" xfId="110"/>
    <cellStyle name="20% - Accent1 6 5" xfId="111"/>
    <cellStyle name="20% - Accent1 6 6" xfId="112"/>
    <cellStyle name="20% - Accent1 7" xfId="113"/>
    <cellStyle name="20% - Accent1 7 2" xfId="114"/>
    <cellStyle name="20% - Accent1 7 3" xfId="115"/>
    <cellStyle name="20% - Accent1 7 4" xfId="116"/>
    <cellStyle name="20% - Accent1 7 5" xfId="117"/>
    <cellStyle name="20% - Accent1 7 6" xfId="118"/>
    <cellStyle name="20% - Accent1 8" xfId="119"/>
    <cellStyle name="20% - Accent1 8 2" xfId="120"/>
    <cellStyle name="20% - Accent1 8 3" xfId="121"/>
    <cellStyle name="20% - Accent1 8 4" xfId="122"/>
    <cellStyle name="20% - Accent1 8 5" xfId="123"/>
    <cellStyle name="20% - Accent1 8 6" xfId="124"/>
    <cellStyle name="20% - Accent1 9" xfId="125"/>
    <cellStyle name="20% - Accent1 9 2" xfId="126"/>
    <cellStyle name="20% - Accent1 9 3" xfId="127"/>
    <cellStyle name="20% - Accent1 9 4" xfId="128"/>
    <cellStyle name="20% - Accent1 9 5" xfId="129"/>
    <cellStyle name="20% - Accent2 10" xfId="130"/>
    <cellStyle name="20% - Accent2 10 2" xfId="131"/>
    <cellStyle name="20% - Accent2 10 3" xfId="132"/>
    <cellStyle name="20% - Accent2 10 4" xfId="133"/>
    <cellStyle name="20% - Accent2 10 5" xfId="134"/>
    <cellStyle name="20% - Accent2 11" xfId="135"/>
    <cellStyle name="20% - Accent2 11 2" xfId="136"/>
    <cellStyle name="20% - Accent2 11 3" xfId="137"/>
    <cellStyle name="20% - Accent2 11 4" xfId="138"/>
    <cellStyle name="20% - Accent2 11 5" xfId="139"/>
    <cellStyle name="20% - Accent2 12" xfId="140"/>
    <cellStyle name="20% - Accent2 12 2" xfId="141"/>
    <cellStyle name="20% - Accent2 12 3" xfId="142"/>
    <cellStyle name="20% - Accent2 12 4" xfId="143"/>
    <cellStyle name="20% - Accent2 12 5" xfId="144"/>
    <cellStyle name="20% - Accent2 13" xfId="145"/>
    <cellStyle name="20% - Accent2 14" xfId="146"/>
    <cellStyle name="20% - Accent2 15" xfId="147"/>
    <cellStyle name="20% - Accent2 16" xfId="148"/>
    <cellStyle name="20% - Accent2 17" xfId="149"/>
    <cellStyle name="20% - Accent2 18" xfId="150"/>
    <cellStyle name="20% - Accent2 19" xfId="151"/>
    <cellStyle name="20% - Accent2 2" xfId="152"/>
    <cellStyle name="20% - Accent2 2 10" xfId="153"/>
    <cellStyle name="20% - Accent2 2 11" xfId="154"/>
    <cellStyle name="20% - Accent2 2 11 2" xfId="155"/>
    <cellStyle name="20% - Accent2 2 11 3" xfId="156"/>
    <cellStyle name="20% - Accent2 2 11 4" xfId="157"/>
    <cellStyle name="20% - Accent2 2 11 5" xfId="158"/>
    <cellStyle name="20% - Accent2 2 12" xfId="159"/>
    <cellStyle name="20% - Accent2 2 13" xfId="160"/>
    <cellStyle name="20% - Accent2 2 14" xfId="161"/>
    <cellStyle name="20% - Accent2 2 15" xfId="162"/>
    <cellStyle name="20% - Accent2 2 16" xfId="163"/>
    <cellStyle name="20% - Accent2 2 2" xfId="164"/>
    <cellStyle name="20% - Accent2 2 2 2" xfId="165"/>
    <cellStyle name="20% - Accent2 2 2 3" xfId="166"/>
    <cellStyle name="20% - Accent2 2 2 4" xfId="167"/>
    <cellStyle name="20% - Accent2 2 2 5" xfId="168"/>
    <cellStyle name="20% - Accent2 2 2 6" xfId="169"/>
    <cellStyle name="20% - Accent2 2 2 7" xfId="170"/>
    <cellStyle name="20% - Accent2 2 2 8" xfId="171"/>
    <cellStyle name="20% - Accent2 2 2 9" xfId="172"/>
    <cellStyle name="20% - Accent2 2 3" xfId="173"/>
    <cellStyle name="20% - Accent2 2 3 2" xfId="174"/>
    <cellStyle name="20% - Accent2 2 3 3" xfId="175"/>
    <cellStyle name="20% - Accent2 2 3 4" xfId="176"/>
    <cellStyle name="20% - Accent2 2 3 5" xfId="177"/>
    <cellStyle name="20% - Accent2 2 3 6" xfId="178"/>
    <cellStyle name="20% - Accent2 2 3 7" xfId="179"/>
    <cellStyle name="20% - Accent2 2 3 8" xfId="180"/>
    <cellStyle name="20% - Accent2 2 3 9" xfId="181"/>
    <cellStyle name="20% - Accent2 2 4" xfId="182"/>
    <cellStyle name="20% - Accent2 2 4 2" xfId="183"/>
    <cellStyle name="20% - Accent2 2 4 3" xfId="184"/>
    <cellStyle name="20% - Accent2 2 4 4" xfId="185"/>
    <cellStyle name="20% - Accent2 2 4 5" xfId="186"/>
    <cellStyle name="20% - Accent2 2 4 6" xfId="187"/>
    <cellStyle name="20% - Accent2 2 4 7" xfId="188"/>
    <cellStyle name="20% - Accent2 2 4 8" xfId="189"/>
    <cellStyle name="20% - Accent2 2 4 9" xfId="190"/>
    <cellStyle name="20% - Accent2 2 5" xfId="191"/>
    <cellStyle name="20% - Accent2 2 5 2" xfId="192"/>
    <cellStyle name="20% - Accent2 2 5 3" xfId="193"/>
    <cellStyle name="20% - Accent2 2 5 4" xfId="194"/>
    <cellStyle name="20% - Accent2 2 5 5" xfId="195"/>
    <cellStyle name="20% - Accent2 2 5 6" xfId="196"/>
    <cellStyle name="20% - Accent2 2 5 7" xfId="197"/>
    <cellStyle name="20% - Accent2 2 5 8" xfId="198"/>
    <cellStyle name="20% - Accent2 2 5 9" xfId="199"/>
    <cellStyle name="20% - Accent2 2 6" xfId="200"/>
    <cellStyle name="20% - Accent2 2 6 2" xfId="201"/>
    <cellStyle name="20% - Accent2 2 6 3" xfId="202"/>
    <cellStyle name="20% - Accent2 2 6 4" xfId="203"/>
    <cellStyle name="20% - Accent2 2 6 5" xfId="204"/>
    <cellStyle name="20% - Accent2 2 7" xfId="205"/>
    <cellStyle name="20% - Accent2 2 8" xfId="206"/>
    <cellStyle name="20% - Accent2 2 9" xfId="207"/>
    <cellStyle name="20% - Accent2 20" xfId="208"/>
    <cellStyle name="20% - Accent2 21" xfId="209"/>
    <cellStyle name="20% - Accent2 22" xfId="210"/>
    <cellStyle name="20% - Accent2 23" xfId="211"/>
    <cellStyle name="20% - Accent2 24" xfId="212"/>
    <cellStyle name="20% - Accent2 25" xfId="213"/>
    <cellStyle name="20% - Accent2 26" xfId="214"/>
    <cellStyle name="20% - Accent2 3" xfId="215"/>
    <cellStyle name="20% - Accent2 3 10" xfId="216"/>
    <cellStyle name="20% - Accent2 3 2" xfId="217"/>
    <cellStyle name="20% - Accent2 3 3" xfId="218"/>
    <cellStyle name="20% - Accent2 3 4" xfId="219"/>
    <cellStyle name="20% - Accent2 3 5" xfId="220"/>
    <cellStyle name="20% - Accent2 3 6" xfId="221"/>
    <cellStyle name="20% - Accent2 3 7" xfId="222"/>
    <cellStyle name="20% - Accent2 3 8" xfId="223"/>
    <cellStyle name="20% - Accent2 3 9" xfId="224"/>
    <cellStyle name="20% - Accent2 4" xfId="225"/>
    <cellStyle name="20% - Accent2 4 2" xfId="226"/>
    <cellStyle name="20% - Accent2 4 3" xfId="227"/>
    <cellStyle name="20% - Accent2 4 4" xfId="228"/>
    <cellStyle name="20% - Accent2 4 5" xfId="229"/>
    <cellStyle name="20% - Accent2 4 6" xfId="230"/>
    <cellStyle name="20% - Accent2 5" xfId="231"/>
    <cellStyle name="20% - Accent2 5 2" xfId="232"/>
    <cellStyle name="20% - Accent2 5 3" xfId="233"/>
    <cellStyle name="20% - Accent2 5 4" xfId="234"/>
    <cellStyle name="20% - Accent2 5 5" xfId="235"/>
    <cellStyle name="20% - Accent2 5 6" xfId="236"/>
    <cellStyle name="20% - Accent2 6" xfId="237"/>
    <cellStyle name="20% - Accent2 6 2" xfId="238"/>
    <cellStyle name="20% - Accent2 6 3" xfId="239"/>
    <cellStyle name="20% - Accent2 6 4" xfId="240"/>
    <cellStyle name="20% - Accent2 6 5" xfId="241"/>
    <cellStyle name="20% - Accent2 6 6" xfId="242"/>
    <cellStyle name="20% - Accent2 7" xfId="243"/>
    <cellStyle name="20% - Accent2 7 2" xfId="244"/>
    <cellStyle name="20% - Accent2 7 3" xfId="245"/>
    <cellStyle name="20% - Accent2 7 4" xfId="246"/>
    <cellStyle name="20% - Accent2 7 5" xfId="247"/>
    <cellStyle name="20% - Accent2 7 6" xfId="248"/>
    <cellStyle name="20% - Accent2 8" xfId="249"/>
    <cellStyle name="20% - Accent2 8 2" xfId="250"/>
    <cellStyle name="20% - Accent2 8 3" xfId="251"/>
    <cellStyle name="20% - Accent2 8 4" xfId="252"/>
    <cellStyle name="20% - Accent2 8 5" xfId="253"/>
    <cellStyle name="20% - Accent2 8 6" xfId="254"/>
    <cellStyle name="20% - Accent2 9" xfId="255"/>
    <cellStyle name="20% - Accent2 9 2" xfId="256"/>
    <cellStyle name="20% - Accent2 9 3" xfId="257"/>
    <cellStyle name="20% - Accent2 9 4" xfId="258"/>
    <cellStyle name="20% - Accent2 9 5" xfId="259"/>
    <cellStyle name="20% - Accent3 10" xfId="260"/>
    <cellStyle name="20% - Accent3 10 2" xfId="261"/>
    <cellStyle name="20% - Accent3 10 3" xfId="262"/>
    <cellStyle name="20% - Accent3 10 4" xfId="263"/>
    <cellStyle name="20% - Accent3 10 5" xfId="264"/>
    <cellStyle name="20% - Accent3 11" xfId="265"/>
    <cellStyle name="20% - Accent3 11 2" xfId="266"/>
    <cellStyle name="20% - Accent3 11 3" xfId="267"/>
    <cellStyle name="20% - Accent3 11 4" xfId="268"/>
    <cellStyle name="20% - Accent3 11 5" xfId="269"/>
    <cellStyle name="20% - Accent3 12" xfId="270"/>
    <cellStyle name="20% - Accent3 12 2" xfId="271"/>
    <cellStyle name="20% - Accent3 12 3" xfId="272"/>
    <cellStyle name="20% - Accent3 12 4" xfId="273"/>
    <cellStyle name="20% - Accent3 12 5" xfId="274"/>
    <cellStyle name="20% - Accent3 13" xfId="275"/>
    <cellStyle name="20% - Accent3 14" xfId="276"/>
    <cellStyle name="20% - Accent3 15" xfId="277"/>
    <cellStyle name="20% - Accent3 16" xfId="278"/>
    <cellStyle name="20% - Accent3 17" xfId="279"/>
    <cellStyle name="20% - Accent3 18" xfId="280"/>
    <cellStyle name="20% - Accent3 19" xfId="281"/>
    <cellStyle name="20% - Accent3 2" xfId="282"/>
    <cellStyle name="20% - Accent3 2 10" xfId="283"/>
    <cellStyle name="20% - Accent3 2 11" xfId="284"/>
    <cellStyle name="20% - Accent3 2 11 2" xfId="285"/>
    <cellStyle name="20% - Accent3 2 11 3" xfId="286"/>
    <cellStyle name="20% - Accent3 2 11 4" xfId="287"/>
    <cellStyle name="20% - Accent3 2 11 5" xfId="288"/>
    <cellStyle name="20% - Accent3 2 12" xfId="289"/>
    <cellStyle name="20% - Accent3 2 13" xfId="290"/>
    <cellStyle name="20% - Accent3 2 14" xfId="291"/>
    <cellStyle name="20% - Accent3 2 15" xfId="292"/>
    <cellStyle name="20% - Accent3 2 16" xfId="293"/>
    <cellStyle name="20% - Accent3 2 2" xfId="294"/>
    <cellStyle name="20% - Accent3 2 2 2" xfId="295"/>
    <cellStyle name="20% - Accent3 2 2 3" xfId="296"/>
    <cellStyle name="20% - Accent3 2 2 4" xfId="297"/>
    <cellStyle name="20% - Accent3 2 2 5" xfId="298"/>
    <cellStyle name="20% - Accent3 2 2 6" xfId="299"/>
    <cellStyle name="20% - Accent3 2 2 7" xfId="300"/>
    <cellStyle name="20% - Accent3 2 2 8" xfId="301"/>
    <cellStyle name="20% - Accent3 2 2 9" xfId="302"/>
    <cellStyle name="20% - Accent3 2 3" xfId="303"/>
    <cellStyle name="20% - Accent3 2 3 2" xfId="304"/>
    <cellStyle name="20% - Accent3 2 3 3" xfId="305"/>
    <cellStyle name="20% - Accent3 2 3 4" xfId="306"/>
    <cellStyle name="20% - Accent3 2 3 5" xfId="307"/>
    <cellStyle name="20% - Accent3 2 3 6" xfId="308"/>
    <cellStyle name="20% - Accent3 2 3 7" xfId="309"/>
    <cellStyle name="20% - Accent3 2 3 8" xfId="310"/>
    <cellStyle name="20% - Accent3 2 3 9" xfId="311"/>
    <cellStyle name="20% - Accent3 2 4" xfId="312"/>
    <cellStyle name="20% - Accent3 2 4 2" xfId="313"/>
    <cellStyle name="20% - Accent3 2 4 3" xfId="314"/>
    <cellStyle name="20% - Accent3 2 4 4" xfId="315"/>
    <cellStyle name="20% - Accent3 2 4 5" xfId="316"/>
    <cellStyle name="20% - Accent3 2 4 6" xfId="317"/>
    <cellStyle name="20% - Accent3 2 4 7" xfId="318"/>
    <cellStyle name="20% - Accent3 2 4 8" xfId="319"/>
    <cellStyle name="20% - Accent3 2 4 9" xfId="320"/>
    <cellStyle name="20% - Accent3 2 5" xfId="321"/>
    <cellStyle name="20% - Accent3 2 5 2" xfId="322"/>
    <cellStyle name="20% - Accent3 2 5 3" xfId="323"/>
    <cellStyle name="20% - Accent3 2 5 4" xfId="324"/>
    <cellStyle name="20% - Accent3 2 5 5" xfId="325"/>
    <cellStyle name="20% - Accent3 2 5 6" xfId="326"/>
    <cellStyle name="20% - Accent3 2 5 7" xfId="327"/>
    <cellStyle name="20% - Accent3 2 5 8" xfId="328"/>
    <cellStyle name="20% - Accent3 2 5 9" xfId="329"/>
    <cellStyle name="20% - Accent3 2 6" xfId="330"/>
    <cellStyle name="20% - Accent3 2 6 2" xfId="331"/>
    <cellStyle name="20% - Accent3 2 6 3" xfId="332"/>
    <cellStyle name="20% - Accent3 2 6 4" xfId="333"/>
    <cellStyle name="20% - Accent3 2 6 5" xfId="334"/>
    <cellStyle name="20% - Accent3 2 7" xfId="335"/>
    <cellStyle name="20% - Accent3 2 8" xfId="336"/>
    <cellStyle name="20% - Accent3 2 9" xfId="337"/>
    <cellStyle name="20% - Accent3 20" xfId="338"/>
    <cellStyle name="20% - Accent3 21" xfId="339"/>
    <cellStyle name="20% - Accent3 22" xfId="340"/>
    <cellStyle name="20% - Accent3 23" xfId="341"/>
    <cellStyle name="20% - Accent3 24" xfId="342"/>
    <cellStyle name="20% - Accent3 25" xfId="343"/>
    <cellStyle name="20% - Accent3 26" xfId="344"/>
    <cellStyle name="20% - Accent3 3" xfId="345"/>
    <cellStyle name="20% - Accent3 3 10" xfId="346"/>
    <cellStyle name="20% - Accent3 3 2" xfId="347"/>
    <cellStyle name="20% - Accent3 3 3" xfId="348"/>
    <cellStyle name="20% - Accent3 3 4" xfId="349"/>
    <cellStyle name="20% - Accent3 3 5" xfId="350"/>
    <cellStyle name="20% - Accent3 3 6" xfId="351"/>
    <cellStyle name="20% - Accent3 3 7" xfId="352"/>
    <cellStyle name="20% - Accent3 3 8" xfId="353"/>
    <cellStyle name="20% - Accent3 3 9" xfId="354"/>
    <cellStyle name="20% - Accent3 4" xfId="355"/>
    <cellStyle name="20% - Accent3 4 2" xfId="356"/>
    <cellStyle name="20% - Accent3 4 3" xfId="357"/>
    <cellStyle name="20% - Accent3 4 4" xfId="358"/>
    <cellStyle name="20% - Accent3 4 5" xfId="359"/>
    <cellStyle name="20% - Accent3 4 6" xfId="360"/>
    <cellStyle name="20% - Accent3 5" xfId="361"/>
    <cellStyle name="20% - Accent3 5 2" xfId="362"/>
    <cellStyle name="20% - Accent3 5 3" xfId="363"/>
    <cellStyle name="20% - Accent3 5 4" xfId="364"/>
    <cellStyle name="20% - Accent3 5 5" xfId="365"/>
    <cellStyle name="20% - Accent3 5 6" xfId="366"/>
    <cellStyle name="20% - Accent3 6" xfId="367"/>
    <cellStyle name="20% - Accent3 6 2" xfId="368"/>
    <cellStyle name="20% - Accent3 6 3" xfId="369"/>
    <cellStyle name="20% - Accent3 6 4" xfId="370"/>
    <cellStyle name="20% - Accent3 6 5" xfId="371"/>
    <cellStyle name="20% - Accent3 6 6" xfId="372"/>
    <cellStyle name="20% - Accent3 7" xfId="373"/>
    <cellStyle name="20% - Accent3 7 2" xfId="374"/>
    <cellStyle name="20% - Accent3 7 3" xfId="375"/>
    <cellStyle name="20% - Accent3 7 4" xfId="376"/>
    <cellStyle name="20% - Accent3 7 5" xfId="377"/>
    <cellStyle name="20% - Accent3 7 6" xfId="378"/>
    <cellStyle name="20% - Accent3 8" xfId="379"/>
    <cellStyle name="20% - Accent3 8 2" xfId="380"/>
    <cellStyle name="20% - Accent3 8 3" xfId="381"/>
    <cellStyle name="20% - Accent3 8 4" xfId="382"/>
    <cellStyle name="20% - Accent3 8 5" xfId="383"/>
    <cellStyle name="20% - Accent3 8 6" xfId="384"/>
    <cellStyle name="20% - Accent3 9" xfId="385"/>
    <cellStyle name="20% - Accent3 9 2" xfId="386"/>
    <cellStyle name="20% - Accent3 9 3" xfId="387"/>
    <cellStyle name="20% - Accent3 9 4" xfId="388"/>
    <cellStyle name="20% - Accent3 9 5" xfId="389"/>
    <cellStyle name="20% - Accent4 10" xfId="390"/>
    <cellStyle name="20% - Accent4 10 2" xfId="391"/>
    <cellStyle name="20% - Accent4 10 3" xfId="392"/>
    <cellStyle name="20% - Accent4 10 4" xfId="393"/>
    <cellStyle name="20% - Accent4 10 5" xfId="394"/>
    <cellStyle name="20% - Accent4 11" xfId="395"/>
    <cellStyle name="20% - Accent4 11 2" xfId="396"/>
    <cellStyle name="20% - Accent4 11 3" xfId="397"/>
    <cellStyle name="20% - Accent4 11 4" xfId="398"/>
    <cellStyle name="20% - Accent4 11 5" xfId="399"/>
    <cellStyle name="20% - Accent4 12" xfId="400"/>
    <cellStyle name="20% - Accent4 12 2" xfId="401"/>
    <cellStyle name="20% - Accent4 12 3" xfId="402"/>
    <cellStyle name="20% - Accent4 12 4" xfId="403"/>
    <cellStyle name="20% - Accent4 12 5" xfId="404"/>
    <cellStyle name="20% - Accent4 13" xfId="405"/>
    <cellStyle name="20% - Accent4 14" xfId="406"/>
    <cellStyle name="20% - Accent4 15" xfId="407"/>
    <cellStyle name="20% - Accent4 16" xfId="408"/>
    <cellStyle name="20% - Accent4 17" xfId="409"/>
    <cellStyle name="20% - Accent4 18" xfId="410"/>
    <cellStyle name="20% - Accent4 19" xfId="411"/>
    <cellStyle name="20% - Accent4 2" xfId="412"/>
    <cellStyle name="20% - Accent4 2 10" xfId="413"/>
    <cellStyle name="20% - Accent4 2 11" xfId="414"/>
    <cellStyle name="20% - Accent4 2 11 2" xfId="415"/>
    <cellStyle name="20% - Accent4 2 11 3" xfId="416"/>
    <cellStyle name="20% - Accent4 2 11 4" xfId="417"/>
    <cellStyle name="20% - Accent4 2 11 5" xfId="418"/>
    <cellStyle name="20% - Accent4 2 12" xfId="419"/>
    <cellStyle name="20% - Accent4 2 13" xfId="420"/>
    <cellStyle name="20% - Accent4 2 14" xfId="421"/>
    <cellStyle name="20% - Accent4 2 15" xfId="422"/>
    <cellStyle name="20% - Accent4 2 16" xfId="423"/>
    <cellStyle name="20% - Accent4 2 2" xfId="424"/>
    <cellStyle name="20% - Accent4 2 2 2" xfId="425"/>
    <cellStyle name="20% - Accent4 2 2 3" xfId="426"/>
    <cellStyle name="20% - Accent4 2 2 4" xfId="427"/>
    <cellStyle name="20% - Accent4 2 2 5" xfId="428"/>
    <cellStyle name="20% - Accent4 2 2 6" xfId="429"/>
    <cellStyle name="20% - Accent4 2 2 7" xfId="430"/>
    <cellStyle name="20% - Accent4 2 2 8" xfId="431"/>
    <cellStyle name="20% - Accent4 2 2 9" xfId="432"/>
    <cellStyle name="20% - Accent4 2 3" xfId="433"/>
    <cellStyle name="20% - Accent4 2 3 2" xfId="434"/>
    <cellStyle name="20% - Accent4 2 3 3" xfId="435"/>
    <cellStyle name="20% - Accent4 2 3 4" xfId="436"/>
    <cellStyle name="20% - Accent4 2 3 5" xfId="437"/>
    <cellStyle name="20% - Accent4 2 3 6" xfId="438"/>
    <cellStyle name="20% - Accent4 2 3 7" xfId="439"/>
    <cellStyle name="20% - Accent4 2 3 8" xfId="440"/>
    <cellStyle name="20% - Accent4 2 3 9" xfId="441"/>
    <cellStyle name="20% - Accent4 2 4" xfId="442"/>
    <cellStyle name="20% - Accent4 2 4 2" xfId="443"/>
    <cellStyle name="20% - Accent4 2 4 3" xfId="444"/>
    <cellStyle name="20% - Accent4 2 4 4" xfId="445"/>
    <cellStyle name="20% - Accent4 2 4 5" xfId="446"/>
    <cellStyle name="20% - Accent4 2 4 6" xfId="447"/>
    <cellStyle name="20% - Accent4 2 4 7" xfId="448"/>
    <cellStyle name="20% - Accent4 2 4 8" xfId="449"/>
    <cellStyle name="20% - Accent4 2 4 9" xfId="450"/>
    <cellStyle name="20% - Accent4 2 5" xfId="451"/>
    <cellStyle name="20% - Accent4 2 5 2" xfId="452"/>
    <cellStyle name="20% - Accent4 2 5 3" xfId="453"/>
    <cellStyle name="20% - Accent4 2 5 4" xfId="454"/>
    <cellStyle name="20% - Accent4 2 5 5" xfId="455"/>
    <cellStyle name="20% - Accent4 2 5 6" xfId="456"/>
    <cellStyle name="20% - Accent4 2 5 7" xfId="457"/>
    <cellStyle name="20% - Accent4 2 5 8" xfId="458"/>
    <cellStyle name="20% - Accent4 2 5 9" xfId="459"/>
    <cellStyle name="20% - Accent4 2 6" xfId="460"/>
    <cellStyle name="20% - Accent4 2 6 2" xfId="461"/>
    <cellStyle name="20% - Accent4 2 6 3" xfId="462"/>
    <cellStyle name="20% - Accent4 2 6 4" xfId="463"/>
    <cellStyle name="20% - Accent4 2 6 5" xfId="464"/>
    <cellStyle name="20% - Accent4 2 7" xfId="465"/>
    <cellStyle name="20% - Accent4 2 8" xfId="466"/>
    <cellStyle name="20% - Accent4 2 9" xfId="467"/>
    <cellStyle name="20% - Accent4 20" xfId="468"/>
    <cellStyle name="20% - Accent4 21" xfId="469"/>
    <cellStyle name="20% - Accent4 22" xfId="470"/>
    <cellStyle name="20% - Accent4 23" xfId="471"/>
    <cellStyle name="20% - Accent4 24" xfId="472"/>
    <cellStyle name="20% - Accent4 25" xfId="473"/>
    <cellStyle name="20% - Accent4 26" xfId="474"/>
    <cellStyle name="20% - Accent4 3" xfId="475"/>
    <cellStyle name="20% - Accent4 3 10" xfId="476"/>
    <cellStyle name="20% - Accent4 3 2" xfId="477"/>
    <cellStyle name="20% - Accent4 3 3" xfId="478"/>
    <cellStyle name="20% - Accent4 3 4" xfId="479"/>
    <cellStyle name="20% - Accent4 3 5" xfId="480"/>
    <cellStyle name="20% - Accent4 3 6" xfId="481"/>
    <cellStyle name="20% - Accent4 3 7" xfId="482"/>
    <cellStyle name="20% - Accent4 3 8" xfId="483"/>
    <cellStyle name="20% - Accent4 3 9" xfId="484"/>
    <cellStyle name="20% - Accent4 4" xfId="485"/>
    <cellStyle name="20% - Accent4 4 2" xfId="486"/>
    <cellStyle name="20% - Accent4 4 3" xfId="487"/>
    <cellStyle name="20% - Accent4 4 4" xfId="488"/>
    <cellStyle name="20% - Accent4 4 5" xfId="489"/>
    <cellStyle name="20% - Accent4 4 6" xfId="490"/>
    <cellStyle name="20% - Accent4 5" xfId="491"/>
    <cellStyle name="20% - Accent4 5 2" xfId="492"/>
    <cellStyle name="20% - Accent4 5 3" xfId="493"/>
    <cellStyle name="20% - Accent4 5 4" xfId="494"/>
    <cellStyle name="20% - Accent4 5 5" xfId="495"/>
    <cellStyle name="20% - Accent4 5 6" xfId="496"/>
    <cellStyle name="20% - Accent4 6" xfId="497"/>
    <cellStyle name="20% - Accent4 6 2" xfId="498"/>
    <cellStyle name="20% - Accent4 6 3" xfId="499"/>
    <cellStyle name="20% - Accent4 6 4" xfId="500"/>
    <cellStyle name="20% - Accent4 6 5" xfId="501"/>
    <cellStyle name="20% - Accent4 6 6" xfId="502"/>
    <cellStyle name="20% - Accent4 7" xfId="503"/>
    <cellStyle name="20% - Accent4 7 2" xfId="504"/>
    <cellStyle name="20% - Accent4 7 3" xfId="505"/>
    <cellStyle name="20% - Accent4 7 4" xfId="506"/>
    <cellStyle name="20% - Accent4 7 5" xfId="507"/>
    <cellStyle name="20% - Accent4 7 6" xfId="508"/>
    <cellStyle name="20% - Accent4 8" xfId="509"/>
    <cellStyle name="20% - Accent4 8 2" xfId="510"/>
    <cellStyle name="20% - Accent4 8 3" xfId="511"/>
    <cellStyle name="20% - Accent4 8 4" xfId="512"/>
    <cellStyle name="20% - Accent4 8 5" xfId="513"/>
    <cellStyle name="20% - Accent4 8 6" xfId="514"/>
    <cellStyle name="20% - Accent4 9" xfId="515"/>
    <cellStyle name="20% - Accent4 9 2" xfId="516"/>
    <cellStyle name="20% - Accent4 9 3" xfId="517"/>
    <cellStyle name="20% - Accent4 9 4" xfId="518"/>
    <cellStyle name="20% - Accent4 9 5" xfId="519"/>
    <cellStyle name="20% - Accent5 10" xfId="520"/>
    <cellStyle name="20% - Accent5 11" xfId="521"/>
    <cellStyle name="20% - Accent5 12" xfId="522"/>
    <cellStyle name="20% - Accent5 13" xfId="523"/>
    <cellStyle name="20% - Accent5 14" xfId="524"/>
    <cellStyle name="20% - Accent5 15" xfId="525"/>
    <cellStyle name="20% - Accent5 16" xfId="526"/>
    <cellStyle name="20% - Accent5 2" xfId="527"/>
    <cellStyle name="20% - Accent5 2 10" xfId="528"/>
    <cellStyle name="20% - Accent5 2 11" xfId="529"/>
    <cellStyle name="20% - Accent5 2 11 2" xfId="530"/>
    <cellStyle name="20% - Accent5 2 11 3" xfId="531"/>
    <cellStyle name="20% - Accent5 2 11 4" xfId="532"/>
    <cellStyle name="20% - Accent5 2 11 5" xfId="533"/>
    <cellStyle name="20% - Accent5 2 12" xfId="534"/>
    <cellStyle name="20% - Accent5 2 13" xfId="535"/>
    <cellStyle name="20% - Accent5 2 14" xfId="536"/>
    <cellStyle name="20% - Accent5 2 15" xfId="537"/>
    <cellStyle name="20% - Accent5 2 16" xfId="538"/>
    <cellStyle name="20% - Accent5 2 2" xfId="539"/>
    <cellStyle name="20% - Accent5 2 2 2" xfId="540"/>
    <cellStyle name="20% - Accent5 2 2 3" xfId="541"/>
    <cellStyle name="20% - Accent5 2 2 4" xfId="542"/>
    <cellStyle name="20% - Accent5 2 2 5" xfId="543"/>
    <cellStyle name="20% - Accent5 2 2 6" xfId="544"/>
    <cellStyle name="20% - Accent5 2 2 7" xfId="545"/>
    <cellStyle name="20% - Accent5 2 2 8" xfId="546"/>
    <cellStyle name="20% - Accent5 2 2 9" xfId="547"/>
    <cellStyle name="20% - Accent5 2 3" xfId="548"/>
    <cellStyle name="20% - Accent5 2 3 2" xfId="549"/>
    <cellStyle name="20% - Accent5 2 3 3" xfId="550"/>
    <cellStyle name="20% - Accent5 2 3 4" xfId="551"/>
    <cellStyle name="20% - Accent5 2 3 5" xfId="552"/>
    <cellStyle name="20% - Accent5 2 3 6" xfId="553"/>
    <cellStyle name="20% - Accent5 2 3 7" xfId="554"/>
    <cellStyle name="20% - Accent5 2 3 8" xfId="555"/>
    <cellStyle name="20% - Accent5 2 3 9" xfId="556"/>
    <cellStyle name="20% - Accent5 2 4" xfId="557"/>
    <cellStyle name="20% - Accent5 2 4 2" xfId="558"/>
    <cellStyle name="20% - Accent5 2 4 3" xfId="559"/>
    <cellStyle name="20% - Accent5 2 4 4" xfId="560"/>
    <cellStyle name="20% - Accent5 2 4 5" xfId="561"/>
    <cellStyle name="20% - Accent5 2 4 6" xfId="562"/>
    <cellStyle name="20% - Accent5 2 4 7" xfId="563"/>
    <cellStyle name="20% - Accent5 2 4 8" xfId="564"/>
    <cellStyle name="20% - Accent5 2 4 9" xfId="565"/>
    <cellStyle name="20% - Accent5 2 5" xfId="566"/>
    <cellStyle name="20% - Accent5 2 5 2" xfId="567"/>
    <cellStyle name="20% - Accent5 2 5 3" xfId="568"/>
    <cellStyle name="20% - Accent5 2 5 4" xfId="569"/>
    <cellStyle name="20% - Accent5 2 5 5" xfId="570"/>
    <cellStyle name="20% - Accent5 2 6" xfId="571"/>
    <cellStyle name="20% - Accent5 2 6 2" xfId="572"/>
    <cellStyle name="20% - Accent5 2 6 3" xfId="573"/>
    <cellStyle name="20% - Accent5 2 6 4" xfId="574"/>
    <cellStyle name="20% - Accent5 2 6 5" xfId="575"/>
    <cellStyle name="20% - Accent5 2 7" xfId="576"/>
    <cellStyle name="20% - Accent5 2 8" xfId="577"/>
    <cellStyle name="20% - Accent5 2 9" xfId="578"/>
    <cellStyle name="20% - Accent5 3" xfId="579"/>
    <cellStyle name="20% - Accent5 3 10" xfId="580"/>
    <cellStyle name="20% - Accent5 3 2" xfId="581"/>
    <cellStyle name="20% - Accent5 3 3" xfId="582"/>
    <cellStyle name="20% - Accent5 3 4" xfId="583"/>
    <cellStyle name="20% - Accent5 3 5" xfId="584"/>
    <cellStyle name="20% - Accent5 3 6" xfId="585"/>
    <cellStyle name="20% - Accent5 3 6 2" xfId="586"/>
    <cellStyle name="20% - Accent5 3 6 3" xfId="587"/>
    <cellStyle name="20% - Accent5 3 6 4" xfId="588"/>
    <cellStyle name="20% - Accent5 3 6 5" xfId="589"/>
    <cellStyle name="20% - Accent5 3 7" xfId="590"/>
    <cellStyle name="20% - Accent5 3 8" xfId="591"/>
    <cellStyle name="20% - Accent5 3 9" xfId="592"/>
    <cellStyle name="20% - Accent5 4" xfId="593"/>
    <cellStyle name="20% - Accent5 4 10" xfId="594"/>
    <cellStyle name="20% - Accent5 4 2" xfId="595"/>
    <cellStyle name="20% - Accent5 4 2 2" xfId="596"/>
    <cellStyle name="20% - Accent5 4 2 3" xfId="597"/>
    <cellStyle name="20% - Accent5 4 2 4" xfId="598"/>
    <cellStyle name="20% - Accent5 4 2 5" xfId="599"/>
    <cellStyle name="20% - Accent5 4 3" xfId="600"/>
    <cellStyle name="20% - Accent5 4 4" xfId="601"/>
    <cellStyle name="20% - Accent5 4 5" xfId="602"/>
    <cellStyle name="20% - Accent5 4 6" xfId="603"/>
    <cellStyle name="20% - Accent5 4 7" xfId="604"/>
    <cellStyle name="20% - Accent5 4 8" xfId="605"/>
    <cellStyle name="20% - Accent5 4 9" xfId="606"/>
    <cellStyle name="20% - Accent5 5" xfId="607"/>
    <cellStyle name="20% - Accent5 5 2" xfId="608"/>
    <cellStyle name="20% - Accent5 5 3" xfId="609"/>
    <cellStyle name="20% - Accent5 5 4" xfId="610"/>
    <cellStyle name="20% - Accent5 5 5" xfId="611"/>
    <cellStyle name="20% - Accent5 5 6" xfId="612"/>
    <cellStyle name="20% - Accent5 6" xfId="613"/>
    <cellStyle name="20% - Accent5 6 2" xfId="614"/>
    <cellStyle name="20% - Accent5 6 3" xfId="615"/>
    <cellStyle name="20% - Accent5 6 4" xfId="616"/>
    <cellStyle name="20% - Accent5 6 5" xfId="617"/>
    <cellStyle name="20% - Accent5 6 6" xfId="618"/>
    <cellStyle name="20% - Accent5 7" xfId="619"/>
    <cellStyle name="20% - Accent5 7 2" xfId="620"/>
    <cellStyle name="20% - Accent5 7 3" xfId="621"/>
    <cellStyle name="20% - Accent5 7 4" xfId="622"/>
    <cellStyle name="20% - Accent5 7 5" xfId="623"/>
    <cellStyle name="20% - Accent5 7 6" xfId="624"/>
    <cellStyle name="20% - Accent5 8" xfId="625"/>
    <cellStyle name="20% - Accent5 8 2" xfId="626"/>
    <cellStyle name="20% - Accent5 9" xfId="627"/>
    <cellStyle name="20% - Accent6 10" xfId="628"/>
    <cellStyle name="20% - Accent6 10 2" xfId="629"/>
    <cellStyle name="20% - Accent6 10 3" xfId="630"/>
    <cellStyle name="20% - Accent6 10 4" xfId="631"/>
    <cellStyle name="20% - Accent6 10 5" xfId="632"/>
    <cellStyle name="20% - Accent6 11" xfId="633"/>
    <cellStyle name="20% - Accent6 11 2" xfId="634"/>
    <cellStyle name="20% - Accent6 11 3" xfId="635"/>
    <cellStyle name="20% - Accent6 11 4" xfId="636"/>
    <cellStyle name="20% - Accent6 11 5" xfId="637"/>
    <cellStyle name="20% - Accent6 12" xfId="638"/>
    <cellStyle name="20% - Accent6 12 2" xfId="639"/>
    <cellStyle name="20% - Accent6 12 3" xfId="640"/>
    <cellStyle name="20% - Accent6 12 4" xfId="641"/>
    <cellStyle name="20% - Accent6 12 5" xfId="642"/>
    <cellStyle name="20% - Accent6 13" xfId="643"/>
    <cellStyle name="20% - Accent6 14" xfId="644"/>
    <cellStyle name="20% - Accent6 15" xfId="645"/>
    <cellStyle name="20% - Accent6 16" xfId="646"/>
    <cellStyle name="20% - Accent6 17" xfId="647"/>
    <cellStyle name="20% - Accent6 18" xfId="648"/>
    <cellStyle name="20% - Accent6 19" xfId="649"/>
    <cellStyle name="20% - Accent6 2" xfId="650"/>
    <cellStyle name="20% - Accent6 2 10" xfId="651"/>
    <cellStyle name="20% - Accent6 2 10 2" xfId="652"/>
    <cellStyle name="20% - Accent6 2 10 3" xfId="653"/>
    <cellStyle name="20% - Accent6 2 10 4" xfId="654"/>
    <cellStyle name="20% - Accent6 2 10 5" xfId="655"/>
    <cellStyle name="20% - Accent6 2 11" xfId="656"/>
    <cellStyle name="20% - Accent6 2 12" xfId="657"/>
    <cellStyle name="20% - Accent6 2 13" xfId="658"/>
    <cellStyle name="20% - Accent6 2 14" xfId="659"/>
    <cellStyle name="20% - Accent6 2 15" xfId="660"/>
    <cellStyle name="20% - Accent6 2 16" xfId="661"/>
    <cellStyle name="20% - Accent6 2 2" xfId="662"/>
    <cellStyle name="20% - Accent6 2 2 2" xfId="663"/>
    <cellStyle name="20% - Accent6 2 2 3" xfId="664"/>
    <cellStyle name="20% - Accent6 2 2 4" xfId="665"/>
    <cellStyle name="20% - Accent6 2 2 5" xfId="666"/>
    <cellStyle name="20% - Accent6 2 2 6" xfId="667"/>
    <cellStyle name="20% - Accent6 2 2 7" xfId="668"/>
    <cellStyle name="20% - Accent6 2 2 8" xfId="669"/>
    <cellStyle name="20% - Accent6 2 2 9" xfId="670"/>
    <cellStyle name="20% - Accent6 2 3" xfId="671"/>
    <cellStyle name="20% - Accent6 2 3 2" xfId="672"/>
    <cellStyle name="20% - Accent6 2 3 3" xfId="673"/>
    <cellStyle name="20% - Accent6 2 3 4" xfId="674"/>
    <cellStyle name="20% - Accent6 2 3 5" xfId="675"/>
    <cellStyle name="20% - Accent6 2 3 6" xfId="676"/>
    <cellStyle name="20% - Accent6 2 3 7" xfId="677"/>
    <cellStyle name="20% - Accent6 2 3 8" xfId="678"/>
    <cellStyle name="20% - Accent6 2 3 9" xfId="679"/>
    <cellStyle name="20% - Accent6 2 4" xfId="680"/>
    <cellStyle name="20% - Accent6 2 4 2" xfId="681"/>
    <cellStyle name="20% - Accent6 2 4 3" xfId="682"/>
    <cellStyle name="20% - Accent6 2 4 4" xfId="683"/>
    <cellStyle name="20% - Accent6 2 4 5" xfId="684"/>
    <cellStyle name="20% - Accent6 2 4 6" xfId="685"/>
    <cellStyle name="20% - Accent6 2 4 7" xfId="686"/>
    <cellStyle name="20% - Accent6 2 4 8" xfId="687"/>
    <cellStyle name="20% - Accent6 2 4 9" xfId="688"/>
    <cellStyle name="20% - Accent6 2 5" xfId="689"/>
    <cellStyle name="20% - Accent6 2 5 2" xfId="690"/>
    <cellStyle name="20% - Accent6 2 5 3" xfId="691"/>
    <cellStyle name="20% - Accent6 2 5 4" xfId="692"/>
    <cellStyle name="20% - Accent6 2 5 5" xfId="693"/>
    <cellStyle name="20% - Accent6 2 5 6" xfId="694"/>
    <cellStyle name="20% - Accent6 2 5 7" xfId="695"/>
    <cellStyle name="20% - Accent6 2 5 8" xfId="696"/>
    <cellStyle name="20% - Accent6 2 5 9" xfId="697"/>
    <cellStyle name="20% - Accent6 2 6" xfId="698"/>
    <cellStyle name="20% - Accent6 2 7" xfId="699"/>
    <cellStyle name="20% - Accent6 2 8" xfId="700"/>
    <cellStyle name="20% - Accent6 2 9" xfId="701"/>
    <cellStyle name="20% - Accent6 20" xfId="702"/>
    <cellStyle name="20% - Accent6 21" xfId="703"/>
    <cellStyle name="20% - Accent6 22" xfId="704"/>
    <cellStyle name="20% - Accent6 23" xfId="705"/>
    <cellStyle name="20% - Accent6 24" xfId="706"/>
    <cellStyle name="20% - Accent6 25" xfId="707"/>
    <cellStyle name="20% - Accent6 26" xfId="708"/>
    <cellStyle name="20% - Accent6 27" xfId="709"/>
    <cellStyle name="20% - Accent6 3" xfId="710"/>
    <cellStyle name="20% - Accent6 3 10" xfId="711"/>
    <cellStyle name="20% - Accent6 3 2" xfId="712"/>
    <cellStyle name="20% - Accent6 3 3" xfId="713"/>
    <cellStyle name="20% - Accent6 3 4" xfId="714"/>
    <cellStyle name="20% - Accent6 3 5" xfId="715"/>
    <cellStyle name="20% - Accent6 3 6" xfId="716"/>
    <cellStyle name="20% - Accent6 3 7" xfId="717"/>
    <cellStyle name="20% - Accent6 3 8" xfId="718"/>
    <cellStyle name="20% - Accent6 3 9" xfId="719"/>
    <cellStyle name="20% - Accent6 4" xfId="720"/>
    <cellStyle name="20% - Accent6 4 2" xfId="721"/>
    <cellStyle name="20% - Accent6 4 3" xfId="722"/>
    <cellStyle name="20% - Accent6 4 4" xfId="723"/>
    <cellStyle name="20% - Accent6 4 5" xfId="724"/>
    <cellStyle name="20% - Accent6 4 6" xfId="725"/>
    <cellStyle name="20% - Accent6 5" xfId="726"/>
    <cellStyle name="20% - Accent6 5 2" xfId="727"/>
    <cellStyle name="20% - Accent6 5 3" xfId="728"/>
    <cellStyle name="20% - Accent6 5 4" xfId="729"/>
    <cellStyle name="20% - Accent6 5 5" xfId="730"/>
    <cellStyle name="20% - Accent6 5 6" xfId="731"/>
    <cellStyle name="20% - Accent6 6" xfId="732"/>
    <cellStyle name="20% - Accent6 6 2" xfId="733"/>
    <cellStyle name="20% - Accent6 6 3" xfId="734"/>
    <cellStyle name="20% - Accent6 6 4" xfId="735"/>
    <cellStyle name="20% - Accent6 6 5" xfId="736"/>
    <cellStyle name="20% - Accent6 6 6" xfId="737"/>
    <cellStyle name="20% - Accent6 7" xfId="738"/>
    <cellStyle name="20% - Accent6 7 2" xfId="739"/>
    <cellStyle name="20% - Accent6 7 3" xfId="740"/>
    <cellStyle name="20% - Accent6 7 4" xfId="741"/>
    <cellStyle name="20% - Accent6 7 5" xfId="742"/>
    <cellStyle name="20% - Accent6 7 6" xfId="743"/>
    <cellStyle name="20% - Accent6 8" xfId="744"/>
    <cellStyle name="20% - Accent6 8 2" xfId="745"/>
    <cellStyle name="20% - Accent6 8 3" xfId="746"/>
    <cellStyle name="20% - Accent6 8 4" xfId="747"/>
    <cellStyle name="20% - Accent6 8 5" xfId="748"/>
    <cellStyle name="20% - Accent6 8 6" xfId="749"/>
    <cellStyle name="20% - Accent6 9" xfId="750"/>
    <cellStyle name="20% - Accent6 9 2" xfId="751"/>
    <cellStyle name="20% - Accent6 9 3" xfId="752"/>
    <cellStyle name="20% - Accent6 9 4" xfId="753"/>
    <cellStyle name="20% - Accent6 9 5" xfId="754"/>
    <cellStyle name="40% - Accent1 10" xfId="755"/>
    <cellStyle name="40% - Accent1 10 2" xfId="756"/>
    <cellStyle name="40% - Accent1 10 3" xfId="757"/>
    <cellStyle name="40% - Accent1 10 4" xfId="758"/>
    <cellStyle name="40% - Accent1 10 5" xfId="759"/>
    <cellStyle name="40% - Accent1 11" xfId="760"/>
    <cellStyle name="40% - Accent1 11 2" xfId="761"/>
    <cellStyle name="40% - Accent1 11 3" xfId="762"/>
    <cellStyle name="40% - Accent1 11 4" xfId="763"/>
    <cellStyle name="40% - Accent1 11 5" xfId="764"/>
    <cellStyle name="40% - Accent1 12" xfId="765"/>
    <cellStyle name="40% - Accent1 12 2" xfId="766"/>
    <cellStyle name="40% - Accent1 12 3" xfId="767"/>
    <cellStyle name="40% - Accent1 12 4" xfId="768"/>
    <cellStyle name="40% - Accent1 12 5" xfId="769"/>
    <cellStyle name="40% - Accent1 13" xfId="770"/>
    <cellStyle name="40% - Accent1 14" xfId="771"/>
    <cellStyle name="40% - Accent1 15" xfId="772"/>
    <cellStyle name="40% - Accent1 16" xfId="773"/>
    <cellStyle name="40% - Accent1 17" xfId="774"/>
    <cellStyle name="40% - Accent1 18" xfId="775"/>
    <cellStyle name="40% - Accent1 19" xfId="776"/>
    <cellStyle name="40% - Accent1 2" xfId="777"/>
    <cellStyle name="40% - Accent1 2 10" xfId="778"/>
    <cellStyle name="40% - Accent1 2 11" xfId="779"/>
    <cellStyle name="40% - Accent1 2 11 2" xfId="780"/>
    <cellStyle name="40% - Accent1 2 11 3" xfId="781"/>
    <cellStyle name="40% - Accent1 2 11 4" xfId="782"/>
    <cellStyle name="40% - Accent1 2 11 5" xfId="783"/>
    <cellStyle name="40% - Accent1 2 12" xfId="784"/>
    <cellStyle name="40% - Accent1 2 13" xfId="785"/>
    <cellStyle name="40% - Accent1 2 14" xfId="786"/>
    <cellStyle name="40% - Accent1 2 15" xfId="787"/>
    <cellStyle name="40% - Accent1 2 16" xfId="788"/>
    <cellStyle name="40% - Accent1 2 2" xfId="789"/>
    <cellStyle name="40% - Accent1 2 2 2" xfId="790"/>
    <cellStyle name="40% - Accent1 2 2 3" xfId="791"/>
    <cellStyle name="40% - Accent1 2 2 4" xfId="792"/>
    <cellStyle name="40% - Accent1 2 2 5" xfId="793"/>
    <cellStyle name="40% - Accent1 2 2 6" xfId="794"/>
    <cellStyle name="40% - Accent1 2 2 7" xfId="795"/>
    <cellStyle name="40% - Accent1 2 2 8" xfId="796"/>
    <cellStyle name="40% - Accent1 2 2 9" xfId="797"/>
    <cellStyle name="40% - Accent1 2 3" xfId="798"/>
    <cellStyle name="40% - Accent1 2 3 2" xfId="799"/>
    <cellStyle name="40% - Accent1 2 3 3" xfId="800"/>
    <cellStyle name="40% - Accent1 2 3 4" xfId="801"/>
    <cellStyle name="40% - Accent1 2 3 5" xfId="802"/>
    <cellStyle name="40% - Accent1 2 3 6" xfId="803"/>
    <cellStyle name="40% - Accent1 2 3 7" xfId="804"/>
    <cellStyle name="40% - Accent1 2 3 8" xfId="805"/>
    <cellStyle name="40% - Accent1 2 3 9" xfId="806"/>
    <cellStyle name="40% - Accent1 2 4" xfId="807"/>
    <cellStyle name="40% - Accent1 2 4 2" xfId="808"/>
    <cellStyle name="40% - Accent1 2 4 3" xfId="809"/>
    <cellStyle name="40% - Accent1 2 4 4" xfId="810"/>
    <cellStyle name="40% - Accent1 2 4 5" xfId="811"/>
    <cellStyle name="40% - Accent1 2 4 6" xfId="812"/>
    <cellStyle name="40% - Accent1 2 4 7" xfId="813"/>
    <cellStyle name="40% - Accent1 2 4 8" xfId="814"/>
    <cellStyle name="40% - Accent1 2 4 9" xfId="815"/>
    <cellStyle name="40% - Accent1 2 5" xfId="816"/>
    <cellStyle name="40% - Accent1 2 5 2" xfId="817"/>
    <cellStyle name="40% - Accent1 2 5 3" xfId="818"/>
    <cellStyle name="40% - Accent1 2 5 4" xfId="819"/>
    <cellStyle name="40% - Accent1 2 5 5" xfId="820"/>
    <cellStyle name="40% - Accent1 2 5 6" xfId="821"/>
    <cellStyle name="40% - Accent1 2 5 7" xfId="822"/>
    <cellStyle name="40% - Accent1 2 5 8" xfId="823"/>
    <cellStyle name="40% - Accent1 2 5 9" xfId="824"/>
    <cellStyle name="40% - Accent1 2 6" xfId="825"/>
    <cellStyle name="40% - Accent1 2 6 2" xfId="826"/>
    <cellStyle name="40% - Accent1 2 6 3" xfId="827"/>
    <cellStyle name="40% - Accent1 2 6 4" xfId="828"/>
    <cellStyle name="40% - Accent1 2 6 5" xfId="829"/>
    <cellStyle name="40% - Accent1 2 7" xfId="830"/>
    <cellStyle name="40% - Accent1 2 8" xfId="831"/>
    <cellStyle name="40% - Accent1 2 9" xfId="832"/>
    <cellStyle name="40% - Accent1 20" xfId="833"/>
    <cellStyle name="40% - Accent1 21" xfId="834"/>
    <cellStyle name="40% - Accent1 22" xfId="835"/>
    <cellStyle name="40% - Accent1 23" xfId="836"/>
    <cellStyle name="40% - Accent1 24" xfId="837"/>
    <cellStyle name="40% - Accent1 25" xfId="838"/>
    <cellStyle name="40% - Accent1 26" xfId="839"/>
    <cellStyle name="40% - Accent1 3" xfId="840"/>
    <cellStyle name="40% - Accent1 3 10" xfId="841"/>
    <cellStyle name="40% - Accent1 3 2" xfId="842"/>
    <cellStyle name="40% - Accent1 3 3" xfId="843"/>
    <cellStyle name="40% - Accent1 3 4" xfId="844"/>
    <cellStyle name="40% - Accent1 3 5" xfId="845"/>
    <cellStyle name="40% - Accent1 3 6" xfId="846"/>
    <cellStyle name="40% - Accent1 3 7" xfId="847"/>
    <cellStyle name="40% - Accent1 3 8" xfId="848"/>
    <cellStyle name="40% - Accent1 3 9" xfId="849"/>
    <cellStyle name="40% - Accent1 4" xfId="850"/>
    <cellStyle name="40% - Accent1 4 2" xfId="851"/>
    <cellStyle name="40% - Accent1 4 3" xfId="852"/>
    <cellStyle name="40% - Accent1 4 4" xfId="853"/>
    <cellStyle name="40% - Accent1 4 5" xfId="854"/>
    <cellStyle name="40% - Accent1 4 6" xfId="855"/>
    <cellStyle name="40% - Accent1 5" xfId="856"/>
    <cellStyle name="40% - Accent1 5 2" xfId="857"/>
    <cellStyle name="40% - Accent1 5 3" xfId="858"/>
    <cellStyle name="40% - Accent1 5 4" xfId="859"/>
    <cellStyle name="40% - Accent1 5 5" xfId="860"/>
    <cellStyle name="40% - Accent1 5 6" xfId="861"/>
    <cellStyle name="40% - Accent1 6" xfId="862"/>
    <cellStyle name="40% - Accent1 6 2" xfId="863"/>
    <cellStyle name="40% - Accent1 6 3" xfId="864"/>
    <cellStyle name="40% - Accent1 6 4" xfId="865"/>
    <cellStyle name="40% - Accent1 6 5" xfId="866"/>
    <cellStyle name="40% - Accent1 6 6" xfId="867"/>
    <cellStyle name="40% - Accent1 7" xfId="868"/>
    <cellStyle name="40% - Accent1 7 2" xfId="869"/>
    <cellStyle name="40% - Accent1 7 3" xfId="870"/>
    <cellStyle name="40% - Accent1 7 4" xfId="871"/>
    <cellStyle name="40% - Accent1 7 5" xfId="872"/>
    <cellStyle name="40% - Accent1 7 6" xfId="873"/>
    <cellStyle name="40% - Accent1 8" xfId="874"/>
    <cellStyle name="40% - Accent1 8 2" xfId="875"/>
    <cellStyle name="40% - Accent1 8 3" xfId="876"/>
    <cellStyle name="40% - Accent1 8 4" xfId="877"/>
    <cellStyle name="40% - Accent1 8 5" xfId="878"/>
    <cellStyle name="40% - Accent1 8 6" xfId="879"/>
    <cellStyle name="40% - Accent1 9" xfId="880"/>
    <cellStyle name="40% - Accent1 9 2" xfId="881"/>
    <cellStyle name="40% - Accent1 9 3" xfId="882"/>
    <cellStyle name="40% - Accent1 9 4" xfId="883"/>
    <cellStyle name="40% - Accent1 9 5" xfId="884"/>
    <cellStyle name="40% - Accent2 10" xfId="885"/>
    <cellStyle name="40% - Accent2 11" xfId="886"/>
    <cellStyle name="40% - Accent2 12" xfId="887"/>
    <cellStyle name="40% - Accent2 13" xfId="888"/>
    <cellStyle name="40% - Accent2 14" xfId="889"/>
    <cellStyle name="40% - Accent2 15" xfId="890"/>
    <cellStyle name="40% - Accent2 16" xfId="891"/>
    <cellStyle name="40% - Accent2 2" xfId="892"/>
    <cellStyle name="40% - Accent2 2 10" xfId="893"/>
    <cellStyle name="40% - Accent2 2 11" xfId="894"/>
    <cellStyle name="40% - Accent2 2 11 2" xfId="895"/>
    <cellStyle name="40% - Accent2 2 11 3" xfId="896"/>
    <cellStyle name="40% - Accent2 2 11 4" xfId="897"/>
    <cellStyle name="40% - Accent2 2 11 5" xfId="898"/>
    <cellStyle name="40% - Accent2 2 12" xfId="899"/>
    <cellStyle name="40% - Accent2 2 13" xfId="900"/>
    <cellStyle name="40% - Accent2 2 14" xfId="901"/>
    <cellStyle name="40% - Accent2 2 15" xfId="902"/>
    <cellStyle name="40% - Accent2 2 16" xfId="903"/>
    <cellStyle name="40% - Accent2 2 2" xfId="904"/>
    <cellStyle name="40% - Accent2 2 2 2" xfId="905"/>
    <cellStyle name="40% - Accent2 2 2 3" xfId="906"/>
    <cellStyle name="40% - Accent2 2 2 4" xfId="907"/>
    <cellStyle name="40% - Accent2 2 2 5" xfId="908"/>
    <cellStyle name="40% - Accent2 2 2 6" xfId="909"/>
    <cellStyle name="40% - Accent2 2 2 7" xfId="910"/>
    <cellStyle name="40% - Accent2 2 2 8" xfId="911"/>
    <cellStyle name="40% - Accent2 2 2 9" xfId="912"/>
    <cellStyle name="40% - Accent2 2 3" xfId="913"/>
    <cellStyle name="40% - Accent2 2 3 2" xfId="914"/>
    <cellStyle name="40% - Accent2 2 3 3" xfId="915"/>
    <cellStyle name="40% - Accent2 2 3 4" xfId="916"/>
    <cellStyle name="40% - Accent2 2 3 5" xfId="917"/>
    <cellStyle name="40% - Accent2 2 3 6" xfId="918"/>
    <cellStyle name="40% - Accent2 2 3 7" xfId="919"/>
    <cellStyle name="40% - Accent2 2 3 8" xfId="920"/>
    <cellStyle name="40% - Accent2 2 3 9" xfId="921"/>
    <cellStyle name="40% - Accent2 2 4" xfId="922"/>
    <cellStyle name="40% - Accent2 2 4 2" xfId="923"/>
    <cellStyle name="40% - Accent2 2 4 3" xfId="924"/>
    <cellStyle name="40% - Accent2 2 4 4" xfId="925"/>
    <cellStyle name="40% - Accent2 2 4 5" xfId="926"/>
    <cellStyle name="40% - Accent2 2 4 6" xfId="927"/>
    <cellStyle name="40% - Accent2 2 4 7" xfId="928"/>
    <cellStyle name="40% - Accent2 2 4 8" xfId="929"/>
    <cellStyle name="40% - Accent2 2 4 9" xfId="930"/>
    <cellStyle name="40% - Accent2 2 5" xfId="931"/>
    <cellStyle name="40% - Accent2 2 5 2" xfId="932"/>
    <cellStyle name="40% - Accent2 2 5 3" xfId="933"/>
    <cellStyle name="40% - Accent2 2 5 4" xfId="934"/>
    <cellStyle name="40% - Accent2 2 5 5" xfId="935"/>
    <cellStyle name="40% - Accent2 2 6" xfId="936"/>
    <cellStyle name="40% - Accent2 2 6 2" xfId="937"/>
    <cellStyle name="40% - Accent2 2 6 3" xfId="938"/>
    <cellStyle name="40% - Accent2 2 6 4" xfId="939"/>
    <cellStyle name="40% - Accent2 2 6 5" xfId="940"/>
    <cellStyle name="40% - Accent2 2 7" xfId="941"/>
    <cellStyle name="40% - Accent2 2 8" xfId="942"/>
    <cellStyle name="40% - Accent2 2 9" xfId="943"/>
    <cellStyle name="40% - Accent2 3" xfId="944"/>
    <cellStyle name="40% - Accent2 3 10" xfId="945"/>
    <cellStyle name="40% - Accent2 3 2" xfId="946"/>
    <cellStyle name="40% - Accent2 3 3" xfId="947"/>
    <cellStyle name="40% - Accent2 3 4" xfId="948"/>
    <cellStyle name="40% - Accent2 3 5" xfId="949"/>
    <cellStyle name="40% - Accent2 3 6" xfId="950"/>
    <cellStyle name="40% - Accent2 3 6 2" xfId="951"/>
    <cellStyle name="40% - Accent2 3 6 3" xfId="952"/>
    <cellStyle name="40% - Accent2 3 6 4" xfId="953"/>
    <cellStyle name="40% - Accent2 3 6 5" xfId="954"/>
    <cellStyle name="40% - Accent2 3 7" xfId="955"/>
    <cellStyle name="40% - Accent2 3 8" xfId="956"/>
    <cellStyle name="40% - Accent2 3 9" xfId="957"/>
    <cellStyle name="40% - Accent2 4" xfId="958"/>
    <cellStyle name="40% - Accent2 4 10" xfId="959"/>
    <cellStyle name="40% - Accent2 4 2" xfId="960"/>
    <cellStyle name="40% - Accent2 4 2 2" xfId="961"/>
    <cellStyle name="40% - Accent2 4 2 3" xfId="962"/>
    <cellStyle name="40% - Accent2 4 2 4" xfId="963"/>
    <cellStyle name="40% - Accent2 4 2 5" xfId="964"/>
    <cellStyle name="40% - Accent2 4 3" xfId="965"/>
    <cellStyle name="40% - Accent2 4 4" xfId="966"/>
    <cellStyle name="40% - Accent2 4 5" xfId="967"/>
    <cellStyle name="40% - Accent2 4 6" xfId="968"/>
    <cellStyle name="40% - Accent2 4 7" xfId="969"/>
    <cellStyle name="40% - Accent2 4 8" xfId="970"/>
    <cellStyle name="40% - Accent2 4 9" xfId="971"/>
    <cellStyle name="40% - Accent2 5" xfId="972"/>
    <cellStyle name="40% - Accent2 5 2" xfId="973"/>
    <cellStyle name="40% - Accent2 5 3" xfId="974"/>
    <cellStyle name="40% - Accent2 5 4" xfId="975"/>
    <cellStyle name="40% - Accent2 5 5" xfId="976"/>
    <cellStyle name="40% - Accent2 5 6" xfId="977"/>
    <cellStyle name="40% - Accent2 6" xfId="978"/>
    <cellStyle name="40% - Accent2 6 2" xfId="979"/>
    <cellStyle name="40% - Accent2 6 3" xfId="980"/>
    <cellStyle name="40% - Accent2 6 4" xfId="981"/>
    <cellStyle name="40% - Accent2 6 5" xfId="982"/>
    <cellStyle name="40% - Accent2 6 6" xfId="983"/>
    <cellStyle name="40% - Accent2 7" xfId="984"/>
    <cellStyle name="40% - Accent2 7 2" xfId="985"/>
    <cellStyle name="40% - Accent2 7 3" xfId="986"/>
    <cellStyle name="40% - Accent2 7 4" xfId="987"/>
    <cellStyle name="40% - Accent2 7 5" xfId="988"/>
    <cellStyle name="40% - Accent2 7 6" xfId="989"/>
    <cellStyle name="40% - Accent2 8" xfId="990"/>
    <cellStyle name="40% - Accent2 8 2" xfId="991"/>
    <cellStyle name="40% - Accent2 9" xfId="992"/>
    <cellStyle name="40% - Accent3 10" xfId="993"/>
    <cellStyle name="40% - Accent3 10 2" xfId="994"/>
    <cellStyle name="40% - Accent3 10 3" xfId="995"/>
    <cellStyle name="40% - Accent3 10 4" xfId="996"/>
    <cellStyle name="40% - Accent3 10 5" xfId="997"/>
    <cellStyle name="40% - Accent3 11" xfId="998"/>
    <cellStyle name="40% - Accent3 11 2" xfId="999"/>
    <cellStyle name="40% - Accent3 11 3" xfId="1000"/>
    <cellStyle name="40% - Accent3 11 4" xfId="1001"/>
    <cellStyle name="40% - Accent3 11 5" xfId="1002"/>
    <cellStyle name="40% - Accent3 12" xfId="1003"/>
    <cellStyle name="40% - Accent3 12 2" xfId="1004"/>
    <cellStyle name="40% - Accent3 12 3" xfId="1005"/>
    <cellStyle name="40% - Accent3 12 4" xfId="1006"/>
    <cellStyle name="40% - Accent3 12 5" xfId="1007"/>
    <cellStyle name="40% - Accent3 13" xfId="1008"/>
    <cellStyle name="40% - Accent3 14" xfId="1009"/>
    <cellStyle name="40% - Accent3 15" xfId="1010"/>
    <cellStyle name="40% - Accent3 16" xfId="1011"/>
    <cellStyle name="40% - Accent3 17" xfId="1012"/>
    <cellStyle name="40% - Accent3 18" xfId="1013"/>
    <cellStyle name="40% - Accent3 19" xfId="1014"/>
    <cellStyle name="40% - Accent3 2" xfId="1015"/>
    <cellStyle name="40% - Accent3 2 10" xfId="1016"/>
    <cellStyle name="40% - Accent3 2 11" xfId="1017"/>
    <cellStyle name="40% - Accent3 2 11 2" xfId="1018"/>
    <cellStyle name="40% - Accent3 2 11 3" xfId="1019"/>
    <cellStyle name="40% - Accent3 2 11 4" xfId="1020"/>
    <cellStyle name="40% - Accent3 2 11 5" xfId="1021"/>
    <cellStyle name="40% - Accent3 2 12" xfId="1022"/>
    <cellStyle name="40% - Accent3 2 13" xfId="1023"/>
    <cellStyle name="40% - Accent3 2 14" xfId="1024"/>
    <cellStyle name="40% - Accent3 2 15" xfId="1025"/>
    <cellStyle name="40% - Accent3 2 16" xfId="1026"/>
    <cellStyle name="40% - Accent3 2 2" xfId="1027"/>
    <cellStyle name="40% - Accent3 2 2 2" xfId="1028"/>
    <cellStyle name="40% - Accent3 2 2 3" xfId="1029"/>
    <cellStyle name="40% - Accent3 2 2 4" xfId="1030"/>
    <cellStyle name="40% - Accent3 2 2 5" xfId="1031"/>
    <cellStyle name="40% - Accent3 2 2 6" xfId="1032"/>
    <cellStyle name="40% - Accent3 2 2 7" xfId="1033"/>
    <cellStyle name="40% - Accent3 2 2 8" xfId="1034"/>
    <cellStyle name="40% - Accent3 2 2 9" xfId="1035"/>
    <cellStyle name="40% - Accent3 2 3" xfId="1036"/>
    <cellStyle name="40% - Accent3 2 3 2" xfId="1037"/>
    <cellStyle name="40% - Accent3 2 3 3" xfId="1038"/>
    <cellStyle name="40% - Accent3 2 3 4" xfId="1039"/>
    <cellStyle name="40% - Accent3 2 3 5" xfId="1040"/>
    <cellStyle name="40% - Accent3 2 3 6" xfId="1041"/>
    <cellStyle name="40% - Accent3 2 3 7" xfId="1042"/>
    <cellStyle name="40% - Accent3 2 3 8" xfId="1043"/>
    <cellStyle name="40% - Accent3 2 3 9" xfId="1044"/>
    <cellStyle name="40% - Accent3 2 4" xfId="1045"/>
    <cellStyle name="40% - Accent3 2 4 2" xfId="1046"/>
    <cellStyle name="40% - Accent3 2 4 3" xfId="1047"/>
    <cellStyle name="40% - Accent3 2 4 4" xfId="1048"/>
    <cellStyle name="40% - Accent3 2 4 5" xfId="1049"/>
    <cellStyle name="40% - Accent3 2 4 6" xfId="1050"/>
    <cellStyle name="40% - Accent3 2 4 7" xfId="1051"/>
    <cellStyle name="40% - Accent3 2 4 8" xfId="1052"/>
    <cellStyle name="40% - Accent3 2 4 9" xfId="1053"/>
    <cellStyle name="40% - Accent3 2 5" xfId="1054"/>
    <cellStyle name="40% - Accent3 2 5 2" xfId="1055"/>
    <cellStyle name="40% - Accent3 2 5 3" xfId="1056"/>
    <cellStyle name="40% - Accent3 2 5 4" xfId="1057"/>
    <cellStyle name="40% - Accent3 2 5 5" xfId="1058"/>
    <cellStyle name="40% - Accent3 2 5 6" xfId="1059"/>
    <cellStyle name="40% - Accent3 2 5 7" xfId="1060"/>
    <cellStyle name="40% - Accent3 2 5 8" xfId="1061"/>
    <cellStyle name="40% - Accent3 2 5 9" xfId="1062"/>
    <cellStyle name="40% - Accent3 2 6" xfId="1063"/>
    <cellStyle name="40% - Accent3 2 6 2" xfId="1064"/>
    <cellStyle name="40% - Accent3 2 6 3" xfId="1065"/>
    <cellStyle name="40% - Accent3 2 6 4" xfId="1066"/>
    <cellStyle name="40% - Accent3 2 6 5" xfId="1067"/>
    <cellStyle name="40% - Accent3 2 7" xfId="1068"/>
    <cellStyle name="40% - Accent3 2 8" xfId="1069"/>
    <cellStyle name="40% - Accent3 2 9" xfId="1070"/>
    <cellStyle name="40% - Accent3 20" xfId="1071"/>
    <cellStyle name="40% - Accent3 21" xfId="1072"/>
    <cellStyle name="40% - Accent3 22" xfId="1073"/>
    <cellStyle name="40% - Accent3 23" xfId="1074"/>
    <cellStyle name="40% - Accent3 24" xfId="1075"/>
    <cellStyle name="40% - Accent3 25" xfId="1076"/>
    <cellStyle name="40% - Accent3 26" xfId="1077"/>
    <cellStyle name="40% - Accent3 3" xfId="1078"/>
    <cellStyle name="40% - Accent3 3 10" xfId="1079"/>
    <cellStyle name="40% - Accent3 3 2" xfId="1080"/>
    <cellStyle name="40% - Accent3 3 3" xfId="1081"/>
    <cellStyle name="40% - Accent3 3 4" xfId="1082"/>
    <cellStyle name="40% - Accent3 3 5" xfId="1083"/>
    <cellStyle name="40% - Accent3 3 6" xfId="1084"/>
    <cellStyle name="40% - Accent3 3 7" xfId="1085"/>
    <cellStyle name="40% - Accent3 3 8" xfId="1086"/>
    <cellStyle name="40% - Accent3 3 9" xfId="1087"/>
    <cellStyle name="40% - Accent3 4" xfId="1088"/>
    <cellStyle name="40% - Accent3 4 2" xfId="1089"/>
    <cellStyle name="40% - Accent3 4 3" xfId="1090"/>
    <cellStyle name="40% - Accent3 4 4" xfId="1091"/>
    <cellStyle name="40% - Accent3 4 5" xfId="1092"/>
    <cellStyle name="40% - Accent3 4 6" xfId="1093"/>
    <cellStyle name="40% - Accent3 5" xfId="1094"/>
    <cellStyle name="40% - Accent3 5 2" xfId="1095"/>
    <cellStyle name="40% - Accent3 5 3" xfId="1096"/>
    <cellStyle name="40% - Accent3 5 4" xfId="1097"/>
    <cellStyle name="40% - Accent3 5 5" xfId="1098"/>
    <cellStyle name="40% - Accent3 5 6" xfId="1099"/>
    <cellStyle name="40% - Accent3 6" xfId="1100"/>
    <cellStyle name="40% - Accent3 6 2" xfId="1101"/>
    <cellStyle name="40% - Accent3 6 3" xfId="1102"/>
    <cellStyle name="40% - Accent3 6 4" xfId="1103"/>
    <cellStyle name="40% - Accent3 6 5" xfId="1104"/>
    <cellStyle name="40% - Accent3 6 6" xfId="1105"/>
    <cellStyle name="40% - Accent3 7" xfId="1106"/>
    <cellStyle name="40% - Accent3 7 2" xfId="1107"/>
    <cellStyle name="40% - Accent3 7 3" xfId="1108"/>
    <cellStyle name="40% - Accent3 7 4" xfId="1109"/>
    <cellStyle name="40% - Accent3 7 5" xfId="1110"/>
    <cellStyle name="40% - Accent3 7 6" xfId="1111"/>
    <cellStyle name="40% - Accent3 8" xfId="1112"/>
    <cellStyle name="40% - Accent3 8 2" xfId="1113"/>
    <cellStyle name="40% - Accent3 8 3" xfId="1114"/>
    <cellStyle name="40% - Accent3 8 4" xfId="1115"/>
    <cellStyle name="40% - Accent3 8 5" xfId="1116"/>
    <cellStyle name="40% - Accent3 8 6" xfId="1117"/>
    <cellStyle name="40% - Accent3 9" xfId="1118"/>
    <cellStyle name="40% - Accent3 9 2" xfId="1119"/>
    <cellStyle name="40% - Accent3 9 3" xfId="1120"/>
    <cellStyle name="40% - Accent3 9 4" xfId="1121"/>
    <cellStyle name="40% - Accent3 9 5" xfId="1122"/>
    <cellStyle name="40% - Accent4 10" xfId="1123"/>
    <cellStyle name="40% - Accent4 10 2" xfId="1124"/>
    <cellStyle name="40% - Accent4 10 3" xfId="1125"/>
    <cellStyle name="40% - Accent4 10 4" xfId="1126"/>
    <cellStyle name="40% - Accent4 10 5" xfId="1127"/>
    <cellStyle name="40% - Accent4 11" xfId="1128"/>
    <cellStyle name="40% - Accent4 11 2" xfId="1129"/>
    <cellStyle name="40% - Accent4 11 3" xfId="1130"/>
    <cellStyle name="40% - Accent4 11 4" xfId="1131"/>
    <cellStyle name="40% - Accent4 11 5" xfId="1132"/>
    <cellStyle name="40% - Accent4 12" xfId="1133"/>
    <cellStyle name="40% - Accent4 12 2" xfId="1134"/>
    <cellStyle name="40% - Accent4 12 3" xfId="1135"/>
    <cellStyle name="40% - Accent4 12 4" xfId="1136"/>
    <cellStyle name="40% - Accent4 12 5" xfId="1137"/>
    <cellStyle name="40% - Accent4 13" xfId="1138"/>
    <cellStyle name="40% - Accent4 14" xfId="1139"/>
    <cellStyle name="40% - Accent4 15" xfId="1140"/>
    <cellStyle name="40% - Accent4 16" xfId="1141"/>
    <cellStyle name="40% - Accent4 17" xfId="1142"/>
    <cellStyle name="40% - Accent4 18" xfId="1143"/>
    <cellStyle name="40% - Accent4 19" xfId="1144"/>
    <cellStyle name="40% - Accent4 2" xfId="1145"/>
    <cellStyle name="40% - Accent4 2 10" xfId="1146"/>
    <cellStyle name="40% - Accent4 2 11" xfId="1147"/>
    <cellStyle name="40% - Accent4 2 11 2" xfId="1148"/>
    <cellStyle name="40% - Accent4 2 11 3" xfId="1149"/>
    <cellStyle name="40% - Accent4 2 11 4" xfId="1150"/>
    <cellStyle name="40% - Accent4 2 11 5" xfId="1151"/>
    <cellStyle name="40% - Accent4 2 12" xfId="1152"/>
    <cellStyle name="40% - Accent4 2 13" xfId="1153"/>
    <cellStyle name="40% - Accent4 2 14" xfId="1154"/>
    <cellStyle name="40% - Accent4 2 15" xfId="1155"/>
    <cellStyle name="40% - Accent4 2 16" xfId="1156"/>
    <cellStyle name="40% - Accent4 2 2" xfId="1157"/>
    <cellStyle name="40% - Accent4 2 2 2" xfId="1158"/>
    <cellStyle name="40% - Accent4 2 2 3" xfId="1159"/>
    <cellStyle name="40% - Accent4 2 2 4" xfId="1160"/>
    <cellStyle name="40% - Accent4 2 2 5" xfId="1161"/>
    <cellStyle name="40% - Accent4 2 2 6" xfId="1162"/>
    <cellStyle name="40% - Accent4 2 2 7" xfId="1163"/>
    <cellStyle name="40% - Accent4 2 2 8" xfId="1164"/>
    <cellStyle name="40% - Accent4 2 2 9" xfId="1165"/>
    <cellStyle name="40% - Accent4 2 3" xfId="1166"/>
    <cellStyle name="40% - Accent4 2 3 2" xfId="1167"/>
    <cellStyle name="40% - Accent4 2 3 3" xfId="1168"/>
    <cellStyle name="40% - Accent4 2 3 4" xfId="1169"/>
    <cellStyle name="40% - Accent4 2 3 5" xfId="1170"/>
    <cellStyle name="40% - Accent4 2 3 6" xfId="1171"/>
    <cellStyle name="40% - Accent4 2 3 7" xfId="1172"/>
    <cellStyle name="40% - Accent4 2 3 8" xfId="1173"/>
    <cellStyle name="40% - Accent4 2 3 9" xfId="1174"/>
    <cellStyle name="40% - Accent4 2 4" xfId="1175"/>
    <cellStyle name="40% - Accent4 2 4 2" xfId="1176"/>
    <cellStyle name="40% - Accent4 2 4 3" xfId="1177"/>
    <cellStyle name="40% - Accent4 2 4 4" xfId="1178"/>
    <cellStyle name="40% - Accent4 2 4 5" xfId="1179"/>
    <cellStyle name="40% - Accent4 2 4 6" xfId="1180"/>
    <cellStyle name="40% - Accent4 2 4 7" xfId="1181"/>
    <cellStyle name="40% - Accent4 2 4 8" xfId="1182"/>
    <cellStyle name="40% - Accent4 2 4 9" xfId="1183"/>
    <cellStyle name="40% - Accent4 2 5" xfId="1184"/>
    <cellStyle name="40% - Accent4 2 5 2" xfId="1185"/>
    <cellStyle name="40% - Accent4 2 5 3" xfId="1186"/>
    <cellStyle name="40% - Accent4 2 5 4" xfId="1187"/>
    <cellStyle name="40% - Accent4 2 5 5" xfId="1188"/>
    <cellStyle name="40% - Accent4 2 5 6" xfId="1189"/>
    <cellStyle name="40% - Accent4 2 5 7" xfId="1190"/>
    <cellStyle name="40% - Accent4 2 5 8" xfId="1191"/>
    <cellStyle name="40% - Accent4 2 5 9" xfId="1192"/>
    <cellStyle name="40% - Accent4 2 6" xfId="1193"/>
    <cellStyle name="40% - Accent4 2 6 2" xfId="1194"/>
    <cellStyle name="40% - Accent4 2 6 3" xfId="1195"/>
    <cellStyle name="40% - Accent4 2 6 4" xfId="1196"/>
    <cellStyle name="40% - Accent4 2 6 5" xfId="1197"/>
    <cellStyle name="40% - Accent4 2 7" xfId="1198"/>
    <cellStyle name="40% - Accent4 2 8" xfId="1199"/>
    <cellStyle name="40% - Accent4 2 9" xfId="1200"/>
    <cellStyle name="40% - Accent4 20" xfId="1201"/>
    <cellStyle name="40% - Accent4 21" xfId="1202"/>
    <cellStyle name="40% - Accent4 22" xfId="1203"/>
    <cellStyle name="40% - Accent4 23" xfId="1204"/>
    <cellStyle name="40% - Accent4 24" xfId="1205"/>
    <cellStyle name="40% - Accent4 25" xfId="1206"/>
    <cellStyle name="40% - Accent4 26" xfId="1207"/>
    <cellStyle name="40% - Accent4 3" xfId="1208"/>
    <cellStyle name="40% - Accent4 3 10" xfId="1209"/>
    <cellStyle name="40% - Accent4 3 2" xfId="1210"/>
    <cellStyle name="40% - Accent4 3 3" xfId="1211"/>
    <cellStyle name="40% - Accent4 3 4" xfId="1212"/>
    <cellStyle name="40% - Accent4 3 5" xfId="1213"/>
    <cellStyle name="40% - Accent4 3 6" xfId="1214"/>
    <cellStyle name="40% - Accent4 3 7" xfId="1215"/>
    <cellStyle name="40% - Accent4 3 8" xfId="1216"/>
    <cellStyle name="40% - Accent4 3 9" xfId="1217"/>
    <cellStyle name="40% - Accent4 4" xfId="1218"/>
    <cellStyle name="40% - Accent4 4 2" xfId="1219"/>
    <cellStyle name="40% - Accent4 4 3" xfId="1220"/>
    <cellStyle name="40% - Accent4 4 4" xfId="1221"/>
    <cellStyle name="40% - Accent4 4 5" xfId="1222"/>
    <cellStyle name="40% - Accent4 4 6" xfId="1223"/>
    <cellStyle name="40% - Accent4 5" xfId="1224"/>
    <cellStyle name="40% - Accent4 5 2" xfId="1225"/>
    <cellStyle name="40% - Accent4 5 3" xfId="1226"/>
    <cellStyle name="40% - Accent4 5 4" xfId="1227"/>
    <cellStyle name="40% - Accent4 5 5" xfId="1228"/>
    <cellStyle name="40% - Accent4 5 6" xfId="1229"/>
    <cellStyle name="40% - Accent4 6" xfId="1230"/>
    <cellStyle name="40% - Accent4 6 2" xfId="1231"/>
    <cellStyle name="40% - Accent4 6 3" xfId="1232"/>
    <cellStyle name="40% - Accent4 6 4" xfId="1233"/>
    <cellStyle name="40% - Accent4 6 5" xfId="1234"/>
    <cellStyle name="40% - Accent4 6 6" xfId="1235"/>
    <cellStyle name="40% - Accent4 7" xfId="1236"/>
    <cellStyle name="40% - Accent4 7 2" xfId="1237"/>
    <cellStyle name="40% - Accent4 7 3" xfId="1238"/>
    <cellStyle name="40% - Accent4 7 4" xfId="1239"/>
    <cellStyle name="40% - Accent4 7 5" xfId="1240"/>
    <cellStyle name="40% - Accent4 7 6" xfId="1241"/>
    <cellStyle name="40% - Accent4 8" xfId="1242"/>
    <cellStyle name="40% - Accent4 8 2" xfId="1243"/>
    <cellStyle name="40% - Accent4 8 3" xfId="1244"/>
    <cellStyle name="40% - Accent4 8 4" xfId="1245"/>
    <cellStyle name="40% - Accent4 8 5" xfId="1246"/>
    <cellStyle name="40% - Accent4 8 6" xfId="1247"/>
    <cellStyle name="40% - Accent4 9" xfId="1248"/>
    <cellStyle name="40% - Accent4 9 2" xfId="1249"/>
    <cellStyle name="40% - Accent4 9 3" xfId="1250"/>
    <cellStyle name="40% - Accent4 9 4" xfId="1251"/>
    <cellStyle name="40% - Accent4 9 5" xfId="1252"/>
    <cellStyle name="40% - Accent5 10" xfId="1253"/>
    <cellStyle name="40% - Accent5 11" xfId="1254"/>
    <cellStyle name="40% - Accent5 12" xfId="1255"/>
    <cellStyle name="40% - Accent5 13" xfId="1256"/>
    <cellStyle name="40% - Accent5 14" xfId="1257"/>
    <cellStyle name="40% - Accent5 15" xfId="1258"/>
    <cellStyle name="40% - Accent5 16" xfId="1259"/>
    <cellStyle name="40% - Accent5 2" xfId="1260"/>
    <cellStyle name="40% - Accent5 2 10" xfId="1261"/>
    <cellStyle name="40% - Accent5 2 11" xfId="1262"/>
    <cellStyle name="40% - Accent5 2 11 2" xfId="1263"/>
    <cellStyle name="40% - Accent5 2 11 3" xfId="1264"/>
    <cellStyle name="40% - Accent5 2 11 4" xfId="1265"/>
    <cellStyle name="40% - Accent5 2 11 5" xfId="1266"/>
    <cellStyle name="40% - Accent5 2 12" xfId="1267"/>
    <cellStyle name="40% - Accent5 2 13" xfId="1268"/>
    <cellStyle name="40% - Accent5 2 14" xfId="1269"/>
    <cellStyle name="40% - Accent5 2 15" xfId="1270"/>
    <cellStyle name="40% - Accent5 2 16" xfId="1271"/>
    <cellStyle name="40% - Accent5 2 2" xfId="1272"/>
    <cellStyle name="40% - Accent5 2 2 2" xfId="1273"/>
    <cellStyle name="40% - Accent5 2 2 3" xfId="1274"/>
    <cellStyle name="40% - Accent5 2 2 4" xfId="1275"/>
    <cellStyle name="40% - Accent5 2 2 5" xfId="1276"/>
    <cellStyle name="40% - Accent5 2 2 6" xfId="1277"/>
    <cellStyle name="40% - Accent5 2 2 7" xfId="1278"/>
    <cellStyle name="40% - Accent5 2 2 8" xfId="1279"/>
    <cellStyle name="40% - Accent5 2 2 9" xfId="1280"/>
    <cellStyle name="40% - Accent5 2 3" xfId="1281"/>
    <cellStyle name="40% - Accent5 2 3 2" xfId="1282"/>
    <cellStyle name="40% - Accent5 2 3 3" xfId="1283"/>
    <cellStyle name="40% - Accent5 2 3 4" xfId="1284"/>
    <cellStyle name="40% - Accent5 2 3 5" xfId="1285"/>
    <cellStyle name="40% - Accent5 2 3 6" xfId="1286"/>
    <cellStyle name="40% - Accent5 2 3 7" xfId="1287"/>
    <cellStyle name="40% - Accent5 2 3 8" xfId="1288"/>
    <cellStyle name="40% - Accent5 2 3 9" xfId="1289"/>
    <cellStyle name="40% - Accent5 2 4" xfId="1290"/>
    <cellStyle name="40% - Accent5 2 4 2" xfId="1291"/>
    <cellStyle name="40% - Accent5 2 4 3" xfId="1292"/>
    <cellStyle name="40% - Accent5 2 4 4" xfId="1293"/>
    <cellStyle name="40% - Accent5 2 4 5" xfId="1294"/>
    <cellStyle name="40% - Accent5 2 4 6" xfId="1295"/>
    <cellStyle name="40% - Accent5 2 4 7" xfId="1296"/>
    <cellStyle name="40% - Accent5 2 4 8" xfId="1297"/>
    <cellStyle name="40% - Accent5 2 4 9" xfId="1298"/>
    <cellStyle name="40% - Accent5 2 5" xfId="1299"/>
    <cellStyle name="40% - Accent5 2 5 2" xfId="1300"/>
    <cellStyle name="40% - Accent5 2 5 3" xfId="1301"/>
    <cellStyle name="40% - Accent5 2 5 4" xfId="1302"/>
    <cellStyle name="40% - Accent5 2 5 5" xfId="1303"/>
    <cellStyle name="40% - Accent5 2 5 6" xfId="1304"/>
    <cellStyle name="40% - Accent5 2 5 7" xfId="1305"/>
    <cellStyle name="40% - Accent5 2 5 8" xfId="1306"/>
    <cellStyle name="40% - Accent5 2 5 9" xfId="1307"/>
    <cellStyle name="40% - Accent5 2 6" xfId="1308"/>
    <cellStyle name="40% - Accent5 2 6 2" xfId="1309"/>
    <cellStyle name="40% - Accent5 2 6 3" xfId="1310"/>
    <cellStyle name="40% - Accent5 2 6 4" xfId="1311"/>
    <cellStyle name="40% - Accent5 2 6 5" xfId="1312"/>
    <cellStyle name="40% - Accent5 2 7" xfId="1313"/>
    <cellStyle name="40% - Accent5 2 8" xfId="1314"/>
    <cellStyle name="40% - Accent5 2 9" xfId="1315"/>
    <cellStyle name="40% - Accent5 3" xfId="1316"/>
    <cellStyle name="40% - Accent5 3 10" xfId="1317"/>
    <cellStyle name="40% - Accent5 3 2" xfId="1318"/>
    <cellStyle name="40% - Accent5 3 3" xfId="1319"/>
    <cellStyle name="40% - Accent5 3 4" xfId="1320"/>
    <cellStyle name="40% - Accent5 3 5" xfId="1321"/>
    <cellStyle name="40% - Accent5 3 6" xfId="1322"/>
    <cellStyle name="40% - Accent5 3 7" xfId="1323"/>
    <cellStyle name="40% - Accent5 3 8" xfId="1324"/>
    <cellStyle name="40% - Accent5 3 9" xfId="1325"/>
    <cellStyle name="40% - Accent5 4" xfId="1326"/>
    <cellStyle name="40% - Accent5 4 2" xfId="1327"/>
    <cellStyle name="40% - Accent5 4 3" xfId="1328"/>
    <cellStyle name="40% - Accent5 4 4" xfId="1329"/>
    <cellStyle name="40% - Accent5 4 5" xfId="1330"/>
    <cellStyle name="40% - Accent5 4 6" xfId="1331"/>
    <cellStyle name="40% - Accent5 5" xfId="1332"/>
    <cellStyle name="40% - Accent5 5 2" xfId="1333"/>
    <cellStyle name="40% - Accent5 5 3" xfId="1334"/>
    <cellStyle name="40% - Accent5 5 4" xfId="1335"/>
    <cellStyle name="40% - Accent5 5 5" xfId="1336"/>
    <cellStyle name="40% - Accent5 5 6" xfId="1337"/>
    <cellStyle name="40% - Accent5 6" xfId="1338"/>
    <cellStyle name="40% - Accent5 6 2" xfId="1339"/>
    <cellStyle name="40% - Accent5 6 3" xfId="1340"/>
    <cellStyle name="40% - Accent5 6 4" xfId="1341"/>
    <cellStyle name="40% - Accent5 6 5" xfId="1342"/>
    <cellStyle name="40% - Accent5 6 6" xfId="1343"/>
    <cellStyle name="40% - Accent5 7" xfId="1344"/>
    <cellStyle name="40% - Accent5 7 2" xfId="1345"/>
    <cellStyle name="40% - Accent5 7 3" xfId="1346"/>
    <cellStyle name="40% - Accent5 7 4" xfId="1347"/>
    <cellStyle name="40% - Accent5 7 5" xfId="1348"/>
    <cellStyle name="40% - Accent5 7 6" xfId="1349"/>
    <cellStyle name="40% - Accent5 8" xfId="1350"/>
    <cellStyle name="40% - Accent5 8 2" xfId="1351"/>
    <cellStyle name="40% - Accent5 9" xfId="1352"/>
    <cellStyle name="40% - Accent6 10" xfId="1353"/>
    <cellStyle name="40% - Accent6 10 2" xfId="1354"/>
    <cellStyle name="40% - Accent6 10 3" xfId="1355"/>
    <cellStyle name="40% - Accent6 10 4" xfId="1356"/>
    <cellStyle name="40% - Accent6 10 5" xfId="1357"/>
    <cellStyle name="40% - Accent6 11" xfId="1358"/>
    <cellStyle name="40% - Accent6 11 2" xfId="1359"/>
    <cellStyle name="40% - Accent6 11 3" xfId="1360"/>
    <cellStyle name="40% - Accent6 11 4" xfId="1361"/>
    <cellStyle name="40% - Accent6 11 5" xfId="1362"/>
    <cellStyle name="40% - Accent6 12" xfId="1363"/>
    <cellStyle name="40% - Accent6 12 2" xfId="1364"/>
    <cellStyle name="40% - Accent6 12 3" xfId="1365"/>
    <cellStyle name="40% - Accent6 12 4" xfId="1366"/>
    <cellStyle name="40% - Accent6 12 5" xfId="1367"/>
    <cellStyle name="40% - Accent6 13" xfId="1368"/>
    <cellStyle name="40% - Accent6 14" xfId="1369"/>
    <cellStyle name="40% - Accent6 15" xfId="1370"/>
    <cellStyle name="40% - Accent6 16" xfId="1371"/>
    <cellStyle name="40% - Accent6 17" xfId="1372"/>
    <cellStyle name="40% - Accent6 18" xfId="1373"/>
    <cellStyle name="40% - Accent6 19" xfId="1374"/>
    <cellStyle name="40% - Accent6 2" xfId="1375"/>
    <cellStyle name="40% - Accent6 2 10" xfId="1376"/>
    <cellStyle name="40% - Accent6 2 11" xfId="1377"/>
    <cellStyle name="40% - Accent6 2 11 2" xfId="1378"/>
    <cellStyle name="40% - Accent6 2 11 3" xfId="1379"/>
    <cellStyle name="40% - Accent6 2 11 4" xfId="1380"/>
    <cellStyle name="40% - Accent6 2 11 5" xfId="1381"/>
    <cellStyle name="40% - Accent6 2 12" xfId="1382"/>
    <cellStyle name="40% - Accent6 2 13" xfId="1383"/>
    <cellStyle name="40% - Accent6 2 14" xfId="1384"/>
    <cellStyle name="40% - Accent6 2 15" xfId="1385"/>
    <cellStyle name="40% - Accent6 2 16" xfId="1386"/>
    <cellStyle name="40% - Accent6 2 2" xfId="1387"/>
    <cellStyle name="40% - Accent6 2 2 2" xfId="1388"/>
    <cellStyle name="40% - Accent6 2 2 3" xfId="1389"/>
    <cellStyle name="40% - Accent6 2 2 4" xfId="1390"/>
    <cellStyle name="40% - Accent6 2 2 5" xfId="1391"/>
    <cellStyle name="40% - Accent6 2 2 6" xfId="1392"/>
    <cellStyle name="40% - Accent6 2 2 7" xfId="1393"/>
    <cellStyle name="40% - Accent6 2 2 8" xfId="1394"/>
    <cellStyle name="40% - Accent6 2 2 9" xfId="1395"/>
    <cellStyle name="40% - Accent6 2 3" xfId="1396"/>
    <cellStyle name="40% - Accent6 2 3 2" xfId="1397"/>
    <cellStyle name="40% - Accent6 2 3 3" xfId="1398"/>
    <cellStyle name="40% - Accent6 2 3 4" xfId="1399"/>
    <cellStyle name="40% - Accent6 2 3 5" xfId="1400"/>
    <cellStyle name="40% - Accent6 2 3 6" xfId="1401"/>
    <cellStyle name="40% - Accent6 2 3 7" xfId="1402"/>
    <cellStyle name="40% - Accent6 2 3 8" xfId="1403"/>
    <cellStyle name="40% - Accent6 2 3 9" xfId="1404"/>
    <cellStyle name="40% - Accent6 2 4" xfId="1405"/>
    <cellStyle name="40% - Accent6 2 4 2" xfId="1406"/>
    <cellStyle name="40% - Accent6 2 4 3" xfId="1407"/>
    <cellStyle name="40% - Accent6 2 4 4" xfId="1408"/>
    <cellStyle name="40% - Accent6 2 4 5" xfId="1409"/>
    <cellStyle name="40% - Accent6 2 4 6" xfId="1410"/>
    <cellStyle name="40% - Accent6 2 4 7" xfId="1411"/>
    <cellStyle name="40% - Accent6 2 4 8" xfId="1412"/>
    <cellStyle name="40% - Accent6 2 4 9" xfId="1413"/>
    <cellStyle name="40% - Accent6 2 5" xfId="1414"/>
    <cellStyle name="40% - Accent6 2 5 2" xfId="1415"/>
    <cellStyle name="40% - Accent6 2 5 3" xfId="1416"/>
    <cellStyle name="40% - Accent6 2 5 4" xfId="1417"/>
    <cellStyle name="40% - Accent6 2 5 5" xfId="1418"/>
    <cellStyle name="40% - Accent6 2 5 6" xfId="1419"/>
    <cellStyle name="40% - Accent6 2 5 7" xfId="1420"/>
    <cellStyle name="40% - Accent6 2 5 8" xfId="1421"/>
    <cellStyle name="40% - Accent6 2 5 9" xfId="1422"/>
    <cellStyle name="40% - Accent6 2 6" xfId="1423"/>
    <cellStyle name="40% - Accent6 2 6 2" xfId="1424"/>
    <cellStyle name="40% - Accent6 2 6 3" xfId="1425"/>
    <cellStyle name="40% - Accent6 2 6 4" xfId="1426"/>
    <cellStyle name="40% - Accent6 2 6 5" xfId="1427"/>
    <cellStyle name="40% - Accent6 2 7" xfId="1428"/>
    <cellStyle name="40% - Accent6 2 8" xfId="1429"/>
    <cellStyle name="40% - Accent6 2 9" xfId="1430"/>
    <cellStyle name="40% - Accent6 20" xfId="1431"/>
    <cellStyle name="40% - Accent6 21" xfId="1432"/>
    <cellStyle name="40% - Accent6 22" xfId="1433"/>
    <cellStyle name="40% - Accent6 23" xfId="1434"/>
    <cellStyle name="40% - Accent6 24" xfId="1435"/>
    <cellStyle name="40% - Accent6 25" xfId="1436"/>
    <cellStyle name="40% - Accent6 26" xfId="1437"/>
    <cellStyle name="40% - Accent6 3" xfId="1438"/>
    <cellStyle name="40% - Accent6 3 10" xfId="1439"/>
    <cellStyle name="40% - Accent6 3 2" xfId="1440"/>
    <cellStyle name="40% - Accent6 3 3" xfId="1441"/>
    <cellStyle name="40% - Accent6 3 4" xfId="1442"/>
    <cellStyle name="40% - Accent6 3 5" xfId="1443"/>
    <cellStyle name="40% - Accent6 3 6" xfId="1444"/>
    <cellStyle name="40% - Accent6 3 7" xfId="1445"/>
    <cellStyle name="40% - Accent6 3 8" xfId="1446"/>
    <cellStyle name="40% - Accent6 3 9" xfId="1447"/>
    <cellStyle name="40% - Accent6 4" xfId="1448"/>
    <cellStyle name="40% - Accent6 4 2" xfId="1449"/>
    <cellStyle name="40% - Accent6 4 3" xfId="1450"/>
    <cellStyle name="40% - Accent6 4 4" xfId="1451"/>
    <cellStyle name="40% - Accent6 4 5" xfId="1452"/>
    <cellStyle name="40% - Accent6 4 6" xfId="1453"/>
    <cellStyle name="40% - Accent6 5" xfId="1454"/>
    <cellStyle name="40% - Accent6 5 2" xfId="1455"/>
    <cellStyle name="40% - Accent6 5 3" xfId="1456"/>
    <cellStyle name="40% - Accent6 5 4" xfId="1457"/>
    <cellStyle name="40% - Accent6 5 5" xfId="1458"/>
    <cellStyle name="40% - Accent6 5 6" xfId="1459"/>
    <cellStyle name="40% - Accent6 6" xfId="1460"/>
    <cellStyle name="40% - Accent6 6 2" xfId="1461"/>
    <cellStyle name="40% - Accent6 6 3" xfId="1462"/>
    <cellStyle name="40% - Accent6 6 4" xfId="1463"/>
    <cellStyle name="40% - Accent6 6 5" xfId="1464"/>
    <cellStyle name="40% - Accent6 6 6" xfId="1465"/>
    <cellStyle name="40% - Accent6 7" xfId="1466"/>
    <cellStyle name="40% - Accent6 7 2" xfId="1467"/>
    <cellStyle name="40% - Accent6 7 3" xfId="1468"/>
    <cellStyle name="40% - Accent6 7 4" xfId="1469"/>
    <cellStyle name="40% - Accent6 7 5" xfId="1470"/>
    <cellStyle name="40% - Accent6 7 6" xfId="1471"/>
    <cellStyle name="40% - Accent6 8" xfId="1472"/>
    <cellStyle name="40% - Accent6 8 2" xfId="1473"/>
    <cellStyle name="40% - Accent6 8 3" xfId="1474"/>
    <cellStyle name="40% - Accent6 8 4" xfId="1475"/>
    <cellStyle name="40% - Accent6 8 5" xfId="1476"/>
    <cellStyle name="40% - Accent6 8 6" xfId="1477"/>
    <cellStyle name="40% - Accent6 9" xfId="1478"/>
    <cellStyle name="40% - Accent6 9 2" xfId="1479"/>
    <cellStyle name="40% - Accent6 9 3" xfId="1480"/>
    <cellStyle name="40% - Accent6 9 4" xfId="1481"/>
    <cellStyle name="40% - Accent6 9 5" xfId="1482"/>
    <cellStyle name="60% - Accent1 10" xfId="1483"/>
    <cellStyle name="60% - Accent1 11" xfId="1484"/>
    <cellStyle name="60% - Accent1 12" xfId="1485"/>
    <cellStyle name="60% - Accent1 13" xfId="1486"/>
    <cellStyle name="60% - Accent1 14" xfId="1487"/>
    <cellStyle name="60% - Accent1 15" xfId="1488"/>
    <cellStyle name="60% - Accent1 16" xfId="1489"/>
    <cellStyle name="60% - Accent1 17" xfId="1490"/>
    <cellStyle name="60% - Accent1 18" xfId="1491"/>
    <cellStyle name="60% - Accent1 19" xfId="1492"/>
    <cellStyle name="60% - Accent1 2" xfId="1493"/>
    <cellStyle name="60% - Accent1 2 10" xfId="1494"/>
    <cellStyle name="60% - Accent1 2 11" xfId="1495"/>
    <cellStyle name="60% - Accent1 2 12" xfId="1496"/>
    <cellStyle name="60% - Accent1 2 13" xfId="1497"/>
    <cellStyle name="60% - Accent1 2 14" xfId="1498"/>
    <cellStyle name="60% - Accent1 2 15" xfId="1499"/>
    <cellStyle name="60% - Accent1 2 16" xfId="1500"/>
    <cellStyle name="60% - Accent1 2 2" xfId="1501"/>
    <cellStyle name="60% - Accent1 2 2 2" xfId="1502"/>
    <cellStyle name="60% - Accent1 2 2 3" xfId="1503"/>
    <cellStyle name="60% - Accent1 2 2 4" xfId="1504"/>
    <cellStyle name="60% - Accent1 2 2 5" xfId="1505"/>
    <cellStyle name="60% - Accent1 2 3" xfId="1506"/>
    <cellStyle name="60% - Accent1 2 4" xfId="1507"/>
    <cellStyle name="60% - Accent1 2 5" xfId="1508"/>
    <cellStyle name="60% - Accent1 2 6" xfId="1509"/>
    <cellStyle name="60% - Accent1 2 7" xfId="1510"/>
    <cellStyle name="60% - Accent1 2 8" xfId="1511"/>
    <cellStyle name="60% - Accent1 2 9" xfId="1512"/>
    <cellStyle name="60% - Accent1 20" xfId="1513"/>
    <cellStyle name="60% - Accent1 21" xfId="1514"/>
    <cellStyle name="60% - Accent1 22" xfId="1515"/>
    <cellStyle name="60% - Accent1 3" xfId="1516"/>
    <cellStyle name="60% - Accent1 3 2" xfId="1517"/>
    <cellStyle name="60% - Accent1 3 3" xfId="1518"/>
    <cellStyle name="60% - Accent1 3 4" xfId="1519"/>
    <cellStyle name="60% - Accent1 3 5" xfId="1520"/>
    <cellStyle name="60% - Accent1 3 6" xfId="1521"/>
    <cellStyle name="60% - Accent1 4" xfId="1522"/>
    <cellStyle name="60% - Accent1 4 2" xfId="1523"/>
    <cellStyle name="60% - Accent1 5" xfId="1524"/>
    <cellStyle name="60% - Accent1 5 2" xfId="1525"/>
    <cellStyle name="60% - Accent1 6" xfId="1526"/>
    <cellStyle name="60% - Accent1 6 2" xfId="1527"/>
    <cellStyle name="60% - Accent1 7" xfId="1528"/>
    <cellStyle name="60% - Accent1 7 2" xfId="1529"/>
    <cellStyle name="60% - Accent1 8" xfId="1530"/>
    <cellStyle name="60% - Accent1 8 2" xfId="1531"/>
    <cellStyle name="60% - Accent1 9" xfId="1532"/>
    <cellStyle name="60% - Accent2 10" xfId="1533"/>
    <cellStyle name="60% - Accent2 11" xfId="1534"/>
    <cellStyle name="60% - Accent2 12" xfId="1535"/>
    <cellStyle name="60% - Accent2 13" xfId="1536"/>
    <cellStyle name="60% - Accent2 2" xfId="1537"/>
    <cellStyle name="60% - Accent2 2 10" xfId="1538"/>
    <cellStyle name="60% - Accent2 2 11" xfId="1539"/>
    <cellStyle name="60% - Accent2 2 12" xfId="1540"/>
    <cellStyle name="60% - Accent2 2 13" xfId="1541"/>
    <cellStyle name="60% - Accent2 2 14" xfId="1542"/>
    <cellStyle name="60% - Accent2 2 15" xfId="1543"/>
    <cellStyle name="60% - Accent2 2 16" xfId="1544"/>
    <cellStyle name="60% - Accent2 2 2" xfId="1545"/>
    <cellStyle name="60% - Accent2 2 2 2" xfId="1546"/>
    <cellStyle name="60% - Accent2 2 2 3" xfId="1547"/>
    <cellStyle name="60% - Accent2 2 2 4" xfId="1548"/>
    <cellStyle name="60% - Accent2 2 2 5" xfId="1549"/>
    <cellStyle name="60% - Accent2 2 3" xfId="1550"/>
    <cellStyle name="60% - Accent2 2 4" xfId="1551"/>
    <cellStyle name="60% - Accent2 2 5" xfId="1552"/>
    <cellStyle name="60% - Accent2 2 6" xfId="1553"/>
    <cellStyle name="60% - Accent2 2 7" xfId="1554"/>
    <cellStyle name="60% - Accent2 2 8" xfId="1555"/>
    <cellStyle name="60% - Accent2 2 9" xfId="1556"/>
    <cellStyle name="60% - Accent2 3" xfId="1557"/>
    <cellStyle name="60% - Accent2 3 2" xfId="1558"/>
    <cellStyle name="60% - Accent2 3 3" xfId="1559"/>
    <cellStyle name="60% - Accent2 3 4" xfId="1560"/>
    <cellStyle name="60% - Accent2 3 5" xfId="1561"/>
    <cellStyle name="60% - Accent2 3 6" xfId="1562"/>
    <cellStyle name="60% - Accent2 4" xfId="1563"/>
    <cellStyle name="60% - Accent2 4 2" xfId="1564"/>
    <cellStyle name="60% - Accent2 5" xfId="1565"/>
    <cellStyle name="60% - Accent2 5 2" xfId="1566"/>
    <cellStyle name="60% - Accent2 6" xfId="1567"/>
    <cellStyle name="60% - Accent2 6 2" xfId="1568"/>
    <cellStyle name="60% - Accent2 7" xfId="1569"/>
    <cellStyle name="60% - Accent2 7 2" xfId="1570"/>
    <cellStyle name="60% - Accent2 8" xfId="1571"/>
    <cellStyle name="60% - Accent2 8 2" xfId="1572"/>
    <cellStyle name="60% - Accent2 9" xfId="1573"/>
    <cellStyle name="60% - Accent3 10" xfId="1574"/>
    <cellStyle name="60% - Accent3 11" xfId="1575"/>
    <cellStyle name="60% - Accent3 12" xfId="1576"/>
    <cellStyle name="60% - Accent3 13" xfId="1577"/>
    <cellStyle name="60% - Accent3 14" xfId="1578"/>
    <cellStyle name="60% - Accent3 15" xfId="1579"/>
    <cellStyle name="60% - Accent3 16" xfId="1580"/>
    <cellStyle name="60% - Accent3 17" xfId="1581"/>
    <cellStyle name="60% - Accent3 18" xfId="1582"/>
    <cellStyle name="60% - Accent3 19" xfId="1583"/>
    <cellStyle name="60% - Accent3 2" xfId="1584"/>
    <cellStyle name="60% - Accent3 2 10" xfId="1585"/>
    <cellStyle name="60% - Accent3 2 11" xfId="1586"/>
    <cellStyle name="60% - Accent3 2 12" xfId="1587"/>
    <cellStyle name="60% - Accent3 2 13" xfId="1588"/>
    <cellStyle name="60% - Accent3 2 14" xfId="1589"/>
    <cellStyle name="60% - Accent3 2 15" xfId="1590"/>
    <cellStyle name="60% - Accent3 2 16" xfId="1591"/>
    <cellStyle name="60% - Accent3 2 2" xfId="1592"/>
    <cellStyle name="60% - Accent3 2 2 2" xfId="1593"/>
    <cellStyle name="60% - Accent3 2 2 3" xfId="1594"/>
    <cellStyle name="60% - Accent3 2 2 4" xfId="1595"/>
    <cellStyle name="60% - Accent3 2 2 5" xfId="1596"/>
    <cellStyle name="60% - Accent3 2 3" xfId="1597"/>
    <cellStyle name="60% - Accent3 2 4" xfId="1598"/>
    <cellStyle name="60% - Accent3 2 5" xfId="1599"/>
    <cellStyle name="60% - Accent3 2 6" xfId="1600"/>
    <cellStyle name="60% - Accent3 2 7" xfId="1601"/>
    <cellStyle name="60% - Accent3 2 8" xfId="1602"/>
    <cellStyle name="60% - Accent3 2 9" xfId="1603"/>
    <cellStyle name="60% - Accent3 20" xfId="1604"/>
    <cellStyle name="60% - Accent3 21" xfId="1605"/>
    <cellStyle name="60% - Accent3 22" xfId="1606"/>
    <cellStyle name="60% - Accent3 3" xfId="1607"/>
    <cellStyle name="60% - Accent3 3 2" xfId="1608"/>
    <cellStyle name="60% - Accent3 3 3" xfId="1609"/>
    <cellStyle name="60% - Accent3 3 4" xfId="1610"/>
    <cellStyle name="60% - Accent3 3 5" xfId="1611"/>
    <cellStyle name="60% - Accent3 3 6" xfId="1612"/>
    <cellStyle name="60% - Accent3 4" xfId="1613"/>
    <cellStyle name="60% - Accent3 4 2" xfId="1614"/>
    <cellStyle name="60% - Accent3 5" xfId="1615"/>
    <cellStyle name="60% - Accent3 5 2" xfId="1616"/>
    <cellStyle name="60% - Accent3 6" xfId="1617"/>
    <cellStyle name="60% - Accent3 6 2" xfId="1618"/>
    <cellStyle name="60% - Accent3 7" xfId="1619"/>
    <cellStyle name="60% - Accent3 7 2" xfId="1620"/>
    <cellStyle name="60% - Accent3 8" xfId="1621"/>
    <cellStyle name="60% - Accent3 8 2" xfId="1622"/>
    <cellStyle name="60% - Accent3 9" xfId="1623"/>
    <cellStyle name="60% - Accent4 10" xfId="1624"/>
    <cellStyle name="60% - Accent4 11" xfId="1625"/>
    <cellStyle name="60% - Accent4 12" xfId="1626"/>
    <cellStyle name="60% - Accent4 13" xfId="1627"/>
    <cellStyle name="60% - Accent4 14" xfId="1628"/>
    <cellStyle name="60% - Accent4 15" xfId="1629"/>
    <cellStyle name="60% - Accent4 16" xfId="1630"/>
    <cellStyle name="60% - Accent4 17" xfId="1631"/>
    <cellStyle name="60% - Accent4 18" xfId="1632"/>
    <cellStyle name="60% - Accent4 19" xfId="1633"/>
    <cellStyle name="60% - Accent4 2" xfId="1634"/>
    <cellStyle name="60% - Accent4 2 10" xfId="1635"/>
    <cellStyle name="60% - Accent4 2 11" xfId="1636"/>
    <cellStyle name="60% - Accent4 2 12" xfId="1637"/>
    <cellStyle name="60% - Accent4 2 13" xfId="1638"/>
    <cellStyle name="60% - Accent4 2 14" xfId="1639"/>
    <cellStyle name="60% - Accent4 2 15" xfId="1640"/>
    <cellStyle name="60% - Accent4 2 16" xfId="1641"/>
    <cellStyle name="60% - Accent4 2 2" xfId="1642"/>
    <cellStyle name="60% - Accent4 2 2 2" xfId="1643"/>
    <cellStyle name="60% - Accent4 2 2 3" xfId="1644"/>
    <cellStyle name="60% - Accent4 2 2 4" xfId="1645"/>
    <cellStyle name="60% - Accent4 2 2 5" xfId="1646"/>
    <cellStyle name="60% - Accent4 2 3" xfId="1647"/>
    <cellStyle name="60% - Accent4 2 4" xfId="1648"/>
    <cellStyle name="60% - Accent4 2 5" xfId="1649"/>
    <cellStyle name="60% - Accent4 2 6" xfId="1650"/>
    <cellStyle name="60% - Accent4 2 7" xfId="1651"/>
    <cellStyle name="60% - Accent4 2 8" xfId="1652"/>
    <cellStyle name="60% - Accent4 2 9" xfId="1653"/>
    <cellStyle name="60% - Accent4 20" xfId="1654"/>
    <cellStyle name="60% - Accent4 21" xfId="1655"/>
    <cellStyle name="60% - Accent4 22" xfId="1656"/>
    <cellStyle name="60% - Accent4 3" xfId="1657"/>
    <cellStyle name="60% - Accent4 3 2" xfId="1658"/>
    <cellStyle name="60% - Accent4 3 3" xfId="1659"/>
    <cellStyle name="60% - Accent4 3 4" xfId="1660"/>
    <cellStyle name="60% - Accent4 3 5" xfId="1661"/>
    <cellStyle name="60% - Accent4 3 6" xfId="1662"/>
    <cellStyle name="60% - Accent4 4" xfId="1663"/>
    <cellStyle name="60% - Accent4 4 2" xfId="1664"/>
    <cellStyle name="60% - Accent4 5" xfId="1665"/>
    <cellStyle name="60% - Accent4 5 2" xfId="1666"/>
    <cellStyle name="60% - Accent4 6" xfId="1667"/>
    <cellStyle name="60% - Accent4 6 2" xfId="1668"/>
    <cellStyle name="60% - Accent4 7" xfId="1669"/>
    <cellStyle name="60% - Accent4 7 2" xfId="1670"/>
    <cellStyle name="60% - Accent4 8" xfId="1671"/>
    <cellStyle name="60% - Accent4 8 2" xfId="1672"/>
    <cellStyle name="60% - Accent4 9" xfId="1673"/>
    <cellStyle name="60% - Accent5 10" xfId="1674"/>
    <cellStyle name="60% - Accent5 11" xfId="1675"/>
    <cellStyle name="60% - Accent5 12" xfId="1676"/>
    <cellStyle name="60% - Accent5 13" xfId="1677"/>
    <cellStyle name="60% - Accent5 2" xfId="1678"/>
    <cellStyle name="60% - Accent5 2 10" xfId="1679"/>
    <cellStyle name="60% - Accent5 2 11" xfId="1680"/>
    <cellStyle name="60% - Accent5 2 12" xfId="1681"/>
    <cellStyle name="60% - Accent5 2 13" xfId="1682"/>
    <cellStyle name="60% - Accent5 2 14" xfId="1683"/>
    <cellStyle name="60% - Accent5 2 15" xfId="1684"/>
    <cellStyle name="60% - Accent5 2 16" xfId="1685"/>
    <cellStyle name="60% - Accent5 2 2" xfId="1686"/>
    <cellStyle name="60% - Accent5 2 2 2" xfId="1687"/>
    <cellStyle name="60% - Accent5 2 2 3" xfId="1688"/>
    <cellStyle name="60% - Accent5 2 2 4" xfId="1689"/>
    <cellStyle name="60% - Accent5 2 2 5" xfId="1690"/>
    <cellStyle name="60% - Accent5 2 3" xfId="1691"/>
    <cellStyle name="60% - Accent5 2 4" xfId="1692"/>
    <cellStyle name="60% - Accent5 2 5" xfId="1693"/>
    <cellStyle name="60% - Accent5 2 6" xfId="1694"/>
    <cellStyle name="60% - Accent5 2 7" xfId="1695"/>
    <cellStyle name="60% - Accent5 2 8" xfId="1696"/>
    <cellStyle name="60% - Accent5 2 9" xfId="1697"/>
    <cellStyle name="60% - Accent5 3" xfId="1698"/>
    <cellStyle name="60% - Accent5 3 2" xfId="1699"/>
    <cellStyle name="60% - Accent5 3 3" xfId="1700"/>
    <cellStyle name="60% - Accent5 3 4" xfId="1701"/>
    <cellStyle name="60% - Accent5 3 5" xfId="1702"/>
    <cellStyle name="60% - Accent5 3 6" xfId="1703"/>
    <cellStyle name="60% - Accent5 4" xfId="1704"/>
    <cellStyle name="60% - Accent5 4 2" xfId="1705"/>
    <cellStyle name="60% - Accent5 5" xfId="1706"/>
    <cellStyle name="60% - Accent5 5 2" xfId="1707"/>
    <cellStyle name="60% - Accent5 6" xfId="1708"/>
    <cellStyle name="60% - Accent5 6 2" xfId="1709"/>
    <cellStyle name="60% - Accent5 7" xfId="1710"/>
    <cellStyle name="60% - Accent5 7 2" xfId="1711"/>
    <cellStyle name="60% - Accent5 8" xfId="1712"/>
    <cellStyle name="60% - Accent5 8 2" xfId="1713"/>
    <cellStyle name="60% - Accent5 9" xfId="1714"/>
    <cellStyle name="60% - Accent6 10" xfId="1715"/>
    <cellStyle name="60% - Accent6 11" xfId="1716"/>
    <cellStyle name="60% - Accent6 12" xfId="1717"/>
    <cellStyle name="60% - Accent6 13" xfId="1718"/>
    <cellStyle name="60% - Accent6 14" xfId="1719"/>
    <cellStyle name="60% - Accent6 15" xfId="1720"/>
    <cellStyle name="60% - Accent6 16" xfId="1721"/>
    <cellStyle name="60% - Accent6 17" xfId="1722"/>
    <cellStyle name="60% - Accent6 18" xfId="1723"/>
    <cellStyle name="60% - Accent6 19" xfId="1724"/>
    <cellStyle name="60% - Accent6 2" xfId="1725"/>
    <cellStyle name="60% - Accent6 2 10" xfId="1726"/>
    <cellStyle name="60% - Accent6 2 11" xfId="1727"/>
    <cellStyle name="60% - Accent6 2 12" xfId="1728"/>
    <cellStyle name="60% - Accent6 2 13" xfId="1729"/>
    <cellStyle name="60% - Accent6 2 14" xfId="1730"/>
    <cellStyle name="60% - Accent6 2 15" xfId="1731"/>
    <cellStyle name="60% - Accent6 2 16" xfId="1732"/>
    <cellStyle name="60% - Accent6 2 2" xfId="1733"/>
    <cellStyle name="60% - Accent6 2 2 2" xfId="1734"/>
    <cellStyle name="60% - Accent6 2 2 3" xfId="1735"/>
    <cellStyle name="60% - Accent6 2 2 4" xfId="1736"/>
    <cellStyle name="60% - Accent6 2 2 5" xfId="1737"/>
    <cellStyle name="60% - Accent6 2 3" xfId="1738"/>
    <cellStyle name="60% - Accent6 2 4" xfId="1739"/>
    <cellStyle name="60% - Accent6 2 5" xfId="1740"/>
    <cellStyle name="60% - Accent6 2 6" xfId="1741"/>
    <cellStyle name="60% - Accent6 2 7" xfId="1742"/>
    <cellStyle name="60% - Accent6 2 8" xfId="1743"/>
    <cellStyle name="60% - Accent6 2 9" xfId="1744"/>
    <cellStyle name="60% - Accent6 20" xfId="1745"/>
    <cellStyle name="60% - Accent6 21" xfId="1746"/>
    <cellStyle name="60% - Accent6 22" xfId="1747"/>
    <cellStyle name="60% - Accent6 3" xfId="1748"/>
    <cellStyle name="60% - Accent6 3 2" xfId="1749"/>
    <cellStyle name="60% - Accent6 3 3" xfId="1750"/>
    <cellStyle name="60% - Accent6 3 4" xfId="1751"/>
    <cellStyle name="60% - Accent6 3 5" xfId="1752"/>
    <cellStyle name="60% - Accent6 3 6" xfId="1753"/>
    <cellStyle name="60% - Accent6 4" xfId="1754"/>
    <cellStyle name="60% - Accent6 4 2" xfId="1755"/>
    <cellStyle name="60% - Accent6 5" xfId="1756"/>
    <cellStyle name="60% - Accent6 5 2" xfId="1757"/>
    <cellStyle name="60% - Accent6 6" xfId="1758"/>
    <cellStyle name="60% - Accent6 6 2" xfId="1759"/>
    <cellStyle name="60% - Accent6 7" xfId="1760"/>
    <cellStyle name="60% - Accent6 7 2" xfId="1761"/>
    <cellStyle name="60% - Accent6 8" xfId="1762"/>
    <cellStyle name="60% - Accent6 8 2" xfId="1763"/>
    <cellStyle name="60% - Accent6 9" xfId="1764"/>
    <cellStyle name="Accent1 10" xfId="1765"/>
    <cellStyle name="Accent1 11" xfId="1766"/>
    <cellStyle name="Accent1 12" xfId="1767"/>
    <cellStyle name="Accent1 13" xfId="1768"/>
    <cellStyle name="Accent1 14" xfId="1769"/>
    <cellStyle name="Accent1 15" xfId="1770"/>
    <cellStyle name="Accent1 16" xfId="1771"/>
    <cellStyle name="Accent1 17" xfId="1772"/>
    <cellStyle name="Accent1 18" xfId="1773"/>
    <cellStyle name="Accent1 19" xfId="1774"/>
    <cellStyle name="Accent1 2" xfId="1775"/>
    <cellStyle name="Accent1 2 10" xfId="1776"/>
    <cellStyle name="Accent1 2 11" xfId="1777"/>
    <cellStyle name="Accent1 2 12" xfId="1778"/>
    <cellStyle name="Accent1 2 13" xfId="1779"/>
    <cellStyle name="Accent1 2 14" xfId="1780"/>
    <cellStyle name="Accent1 2 15" xfId="1781"/>
    <cellStyle name="Accent1 2 16" xfId="1782"/>
    <cellStyle name="Accent1 2 2" xfId="1783"/>
    <cellStyle name="Accent1 2 2 2" xfId="1784"/>
    <cellStyle name="Accent1 2 2 3" xfId="1785"/>
    <cellStyle name="Accent1 2 2 4" xfId="1786"/>
    <cellStyle name="Accent1 2 2 5" xfId="1787"/>
    <cellStyle name="Accent1 2 3" xfId="1788"/>
    <cellStyle name="Accent1 2 4" xfId="1789"/>
    <cellStyle name="Accent1 2 5" xfId="1790"/>
    <cellStyle name="Accent1 2 6" xfId="1791"/>
    <cellStyle name="Accent1 2 7" xfId="1792"/>
    <cellStyle name="Accent1 2 8" xfId="1793"/>
    <cellStyle name="Accent1 2 9" xfId="1794"/>
    <cellStyle name="Accent1 20" xfId="1795"/>
    <cellStyle name="Accent1 21" xfId="1796"/>
    <cellStyle name="Accent1 22" xfId="1797"/>
    <cellStyle name="Accent1 3" xfId="1798"/>
    <cellStyle name="Accent1 3 2" xfId="1799"/>
    <cellStyle name="Accent1 3 3" xfId="1800"/>
    <cellStyle name="Accent1 3 4" xfId="1801"/>
    <cellStyle name="Accent1 3 5" xfId="1802"/>
    <cellStyle name="Accent1 3 6" xfId="1803"/>
    <cellStyle name="Accent1 4" xfId="1804"/>
    <cellStyle name="Accent1 4 2" xfId="1805"/>
    <cellStyle name="Accent1 5" xfId="1806"/>
    <cellStyle name="Accent1 5 2" xfId="1807"/>
    <cellStyle name="Accent1 6" xfId="1808"/>
    <cellStyle name="Accent1 6 2" xfId="1809"/>
    <cellStyle name="Accent1 7" xfId="1810"/>
    <cellStyle name="Accent1 7 2" xfId="1811"/>
    <cellStyle name="Accent1 8" xfId="1812"/>
    <cellStyle name="Accent1 8 2" xfId="1813"/>
    <cellStyle name="Accent1 9" xfId="1814"/>
    <cellStyle name="Accent2 10" xfId="1815"/>
    <cellStyle name="Accent2 11" xfId="1816"/>
    <cellStyle name="Accent2 12" xfId="1817"/>
    <cellStyle name="Accent2 13" xfId="1818"/>
    <cellStyle name="Accent2 2" xfId="1819"/>
    <cellStyle name="Accent2 2 10" xfId="1820"/>
    <cellStyle name="Accent2 2 11" xfId="1821"/>
    <cellStyle name="Accent2 2 12" xfId="1822"/>
    <cellStyle name="Accent2 2 13" xfId="1823"/>
    <cellStyle name="Accent2 2 14" xfId="1824"/>
    <cellStyle name="Accent2 2 15" xfId="1825"/>
    <cellStyle name="Accent2 2 16" xfId="1826"/>
    <cellStyle name="Accent2 2 2" xfId="1827"/>
    <cellStyle name="Accent2 2 2 2" xfId="1828"/>
    <cellStyle name="Accent2 2 2 3" xfId="1829"/>
    <cellStyle name="Accent2 2 2 4" xfId="1830"/>
    <cellStyle name="Accent2 2 2 5" xfId="1831"/>
    <cellStyle name="Accent2 2 3" xfId="1832"/>
    <cellStyle name="Accent2 2 4" xfId="1833"/>
    <cellStyle name="Accent2 2 5" xfId="1834"/>
    <cellStyle name="Accent2 2 6" xfId="1835"/>
    <cellStyle name="Accent2 2 7" xfId="1836"/>
    <cellStyle name="Accent2 2 8" xfId="1837"/>
    <cellStyle name="Accent2 2 9" xfId="1838"/>
    <cellStyle name="Accent2 3" xfId="1839"/>
    <cellStyle name="Accent2 3 2" xfId="1840"/>
    <cellStyle name="Accent2 3 3" xfId="1841"/>
    <cellStyle name="Accent2 3 4" xfId="1842"/>
    <cellStyle name="Accent2 3 5" xfId="1843"/>
    <cellStyle name="Accent2 3 6" xfId="1844"/>
    <cellStyle name="Accent2 4" xfId="1845"/>
    <cellStyle name="Accent2 4 2" xfId="1846"/>
    <cellStyle name="Accent2 5" xfId="1847"/>
    <cellStyle name="Accent2 5 2" xfId="1848"/>
    <cellStyle name="Accent2 6" xfId="1849"/>
    <cellStyle name="Accent2 6 2" xfId="1850"/>
    <cellStyle name="Accent2 7" xfId="1851"/>
    <cellStyle name="Accent2 7 2" xfId="1852"/>
    <cellStyle name="Accent2 8" xfId="1853"/>
    <cellStyle name="Accent2 8 2" xfId="1854"/>
    <cellStyle name="Accent2 9" xfId="1855"/>
    <cellStyle name="Accent3 10" xfId="1856"/>
    <cellStyle name="Accent3 11" xfId="1857"/>
    <cellStyle name="Accent3 12" xfId="1858"/>
    <cellStyle name="Accent3 13" xfId="1859"/>
    <cellStyle name="Accent3 2" xfId="1860"/>
    <cellStyle name="Accent3 2 10" xfId="1861"/>
    <cellStyle name="Accent3 2 11" xfId="1862"/>
    <cellStyle name="Accent3 2 12" xfId="1863"/>
    <cellStyle name="Accent3 2 13" xfId="1864"/>
    <cellStyle name="Accent3 2 14" xfId="1865"/>
    <cellStyle name="Accent3 2 15" xfId="1866"/>
    <cellStyle name="Accent3 2 16" xfId="1867"/>
    <cellStyle name="Accent3 2 2" xfId="1868"/>
    <cellStyle name="Accent3 2 2 2" xfId="1869"/>
    <cellStyle name="Accent3 2 2 3" xfId="1870"/>
    <cellStyle name="Accent3 2 2 4" xfId="1871"/>
    <cellStyle name="Accent3 2 2 5" xfId="1872"/>
    <cellStyle name="Accent3 2 3" xfId="1873"/>
    <cellStyle name="Accent3 2 4" xfId="1874"/>
    <cellStyle name="Accent3 2 5" xfId="1875"/>
    <cellStyle name="Accent3 2 6" xfId="1876"/>
    <cellStyle name="Accent3 2 7" xfId="1877"/>
    <cellStyle name="Accent3 2 8" xfId="1878"/>
    <cellStyle name="Accent3 2 9" xfId="1879"/>
    <cellStyle name="Accent3 3" xfId="1880"/>
    <cellStyle name="Accent3 3 2" xfId="1881"/>
    <cellStyle name="Accent3 3 3" xfId="1882"/>
    <cellStyle name="Accent3 3 4" xfId="1883"/>
    <cellStyle name="Accent3 3 5" xfId="1884"/>
    <cellStyle name="Accent3 3 6" xfId="1885"/>
    <cellStyle name="Accent3 4" xfId="1886"/>
    <cellStyle name="Accent3 4 2" xfId="1887"/>
    <cellStyle name="Accent3 5" xfId="1888"/>
    <cellStyle name="Accent3 5 2" xfId="1889"/>
    <cellStyle name="Accent3 6" xfId="1890"/>
    <cellStyle name="Accent3 6 2" xfId="1891"/>
    <cellStyle name="Accent3 7" xfId="1892"/>
    <cellStyle name="Accent3 7 2" xfId="1893"/>
    <cellStyle name="Accent3 8" xfId="1894"/>
    <cellStyle name="Accent3 8 2" xfId="1895"/>
    <cellStyle name="Accent3 9" xfId="1896"/>
    <cellStyle name="Accent4 10" xfId="1897"/>
    <cellStyle name="Accent4 11" xfId="1898"/>
    <cellStyle name="Accent4 12" xfId="1899"/>
    <cellStyle name="Accent4 13" xfId="1900"/>
    <cellStyle name="Accent4 14" xfId="1901"/>
    <cellStyle name="Accent4 15" xfId="1902"/>
    <cellStyle name="Accent4 16" xfId="1903"/>
    <cellStyle name="Accent4 17" xfId="1904"/>
    <cellStyle name="Accent4 18" xfId="1905"/>
    <cellStyle name="Accent4 19" xfId="1906"/>
    <cellStyle name="Accent4 2" xfId="1907"/>
    <cellStyle name="Accent4 2 10" xfId="1908"/>
    <cellStyle name="Accent4 2 11" xfId="1909"/>
    <cellStyle name="Accent4 2 12" xfId="1910"/>
    <cellStyle name="Accent4 2 13" xfId="1911"/>
    <cellStyle name="Accent4 2 14" xfId="1912"/>
    <cellStyle name="Accent4 2 15" xfId="1913"/>
    <cellStyle name="Accent4 2 16" xfId="1914"/>
    <cellStyle name="Accent4 2 2" xfId="1915"/>
    <cellStyle name="Accent4 2 2 2" xfId="1916"/>
    <cellStyle name="Accent4 2 2 3" xfId="1917"/>
    <cellStyle name="Accent4 2 2 4" xfId="1918"/>
    <cellStyle name="Accent4 2 2 5" xfId="1919"/>
    <cellStyle name="Accent4 2 3" xfId="1920"/>
    <cellStyle name="Accent4 2 4" xfId="1921"/>
    <cellStyle name="Accent4 2 5" xfId="1922"/>
    <cellStyle name="Accent4 2 6" xfId="1923"/>
    <cellStyle name="Accent4 2 7" xfId="1924"/>
    <cellStyle name="Accent4 2 8" xfId="1925"/>
    <cellStyle name="Accent4 2 9" xfId="1926"/>
    <cellStyle name="Accent4 20" xfId="1927"/>
    <cellStyle name="Accent4 21" xfId="1928"/>
    <cellStyle name="Accent4 22" xfId="1929"/>
    <cellStyle name="Accent4 3" xfId="1930"/>
    <cellStyle name="Accent4 3 2" xfId="1931"/>
    <cellStyle name="Accent4 3 3" xfId="1932"/>
    <cellStyle name="Accent4 3 4" xfId="1933"/>
    <cellStyle name="Accent4 3 5" xfId="1934"/>
    <cellStyle name="Accent4 3 6" xfId="1935"/>
    <cellStyle name="Accent4 4" xfId="1936"/>
    <cellStyle name="Accent4 4 2" xfId="1937"/>
    <cellStyle name="Accent4 5" xfId="1938"/>
    <cellStyle name="Accent4 5 2" xfId="1939"/>
    <cellStyle name="Accent4 6" xfId="1940"/>
    <cellStyle name="Accent4 6 2" xfId="1941"/>
    <cellStyle name="Accent4 7" xfId="1942"/>
    <cellStyle name="Accent4 7 2" xfId="1943"/>
    <cellStyle name="Accent4 8" xfId="1944"/>
    <cellStyle name="Accent4 8 2" xfId="1945"/>
    <cellStyle name="Accent4 9" xfId="1946"/>
    <cellStyle name="Accent5 10" xfId="1947"/>
    <cellStyle name="Accent5 11" xfId="1948"/>
    <cellStyle name="Accent5 12" xfId="1949"/>
    <cellStyle name="Accent5 13" xfId="1950"/>
    <cellStyle name="Accent5 2" xfId="1951"/>
    <cellStyle name="Accent5 2 10" xfId="1952"/>
    <cellStyle name="Accent5 2 11" xfId="1953"/>
    <cellStyle name="Accent5 2 12" xfId="1954"/>
    <cellStyle name="Accent5 2 13" xfId="1955"/>
    <cellStyle name="Accent5 2 14" xfId="1956"/>
    <cellStyle name="Accent5 2 15" xfId="1957"/>
    <cellStyle name="Accent5 2 16" xfId="1958"/>
    <cellStyle name="Accent5 2 2" xfId="1959"/>
    <cellStyle name="Accent5 2 2 2" xfId="1960"/>
    <cellStyle name="Accent5 2 2 3" xfId="1961"/>
    <cellStyle name="Accent5 2 2 4" xfId="1962"/>
    <cellStyle name="Accent5 2 2 5" xfId="1963"/>
    <cellStyle name="Accent5 2 3" xfId="1964"/>
    <cellStyle name="Accent5 2 4" xfId="1965"/>
    <cellStyle name="Accent5 2 5" xfId="1966"/>
    <cellStyle name="Accent5 2 6" xfId="1967"/>
    <cellStyle name="Accent5 2 7" xfId="1968"/>
    <cellStyle name="Accent5 2 8" xfId="1969"/>
    <cellStyle name="Accent5 2 9" xfId="1970"/>
    <cellStyle name="Accent5 3" xfId="1971"/>
    <cellStyle name="Accent5 3 10" xfId="1972"/>
    <cellStyle name="Accent5 3 2" xfId="1973"/>
    <cellStyle name="Accent5 3 2 2" xfId="1974"/>
    <cellStyle name="Accent5 3 2 3" xfId="1975"/>
    <cellStyle name="Accent5 3 2 4" xfId="1976"/>
    <cellStyle name="Accent5 3 2 5" xfId="1977"/>
    <cellStyle name="Accent5 3 3" xfId="1978"/>
    <cellStyle name="Accent5 3 4" xfId="1979"/>
    <cellStyle name="Accent5 3 5" xfId="1980"/>
    <cellStyle name="Accent5 3 6" xfId="1981"/>
    <cellStyle name="Accent5 3 7" xfId="1982"/>
    <cellStyle name="Accent5 3 8" xfId="1983"/>
    <cellStyle name="Accent5 3 9" xfId="1984"/>
    <cellStyle name="Accent5 4" xfId="1985"/>
    <cellStyle name="Accent5 4 2" xfId="1986"/>
    <cellStyle name="Accent5 4 3" xfId="1987"/>
    <cellStyle name="Accent5 4 4" xfId="1988"/>
    <cellStyle name="Accent5 4 5" xfId="1989"/>
    <cellStyle name="Accent5 4 6" xfId="1990"/>
    <cellStyle name="Accent5 4 7" xfId="1991"/>
    <cellStyle name="Accent5 5" xfId="1992"/>
    <cellStyle name="Accent5 5 2" xfId="1993"/>
    <cellStyle name="Accent5 6" xfId="1994"/>
    <cellStyle name="Accent5 6 2" xfId="1995"/>
    <cellStyle name="Accent5 7" xfId="1996"/>
    <cellStyle name="Accent5 7 2" xfId="1997"/>
    <cellStyle name="Accent5 8" xfId="1998"/>
    <cellStyle name="Accent5 8 2" xfId="1999"/>
    <cellStyle name="Accent5 9" xfId="2000"/>
    <cellStyle name="Accent6 10" xfId="2001"/>
    <cellStyle name="Accent6 11" xfId="2002"/>
    <cellStyle name="Accent6 12" xfId="2003"/>
    <cellStyle name="Accent6 13" xfId="2004"/>
    <cellStyle name="Accent6 14" xfId="2005"/>
    <cellStyle name="Accent6 15" xfId="2006"/>
    <cellStyle name="Accent6 16" xfId="2007"/>
    <cellStyle name="Accent6 17" xfId="2008"/>
    <cellStyle name="Accent6 18" xfId="2009"/>
    <cellStyle name="Accent6 19" xfId="2010"/>
    <cellStyle name="Accent6 2" xfId="2011"/>
    <cellStyle name="Accent6 2 10" xfId="2012"/>
    <cellStyle name="Accent6 2 11" xfId="2013"/>
    <cellStyle name="Accent6 2 12" xfId="2014"/>
    <cellStyle name="Accent6 2 13" xfId="2015"/>
    <cellStyle name="Accent6 2 14" xfId="2016"/>
    <cellStyle name="Accent6 2 15" xfId="2017"/>
    <cellStyle name="Accent6 2 16" xfId="2018"/>
    <cellStyle name="Accent6 2 2" xfId="2019"/>
    <cellStyle name="Accent6 2 2 2" xfId="2020"/>
    <cellStyle name="Accent6 2 2 3" xfId="2021"/>
    <cellStyle name="Accent6 2 2 4" xfId="2022"/>
    <cellStyle name="Accent6 2 2 5" xfId="2023"/>
    <cellStyle name="Accent6 2 3" xfId="2024"/>
    <cellStyle name="Accent6 2 4" xfId="2025"/>
    <cellStyle name="Accent6 2 5" xfId="2026"/>
    <cellStyle name="Accent6 2 6" xfId="2027"/>
    <cellStyle name="Accent6 2 7" xfId="2028"/>
    <cellStyle name="Accent6 2 8" xfId="2029"/>
    <cellStyle name="Accent6 2 9" xfId="2030"/>
    <cellStyle name="Accent6 20" xfId="2031"/>
    <cellStyle name="Accent6 21" xfId="2032"/>
    <cellStyle name="Accent6 22" xfId="2033"/>
    <cellStyle name="Accent6 23" xfId="2034"/>
    <cellStyle name="Accent6 3" xfId="2035"/>
    <cellStyle name="Accent6 3 2" xfId="2036"/>
    <cellStyle name="Accent6 3 3" xfId="2037"/>
    <cellStyle name="Accent6 3 4" xfId="2038"/>
    <cellStyle name="Accent6 3 5" xfId="2039"/>
    <cellStyle name="Accent6 3 6" xfId="2040"/>
    <cellStyle name="Accent6 4" xfId="2041"/>
    <cellStyle name="Accent6 4 2" xfId="2042"/>
    <cellStyle name="Accent6 5" xfId="2043"/>
    <cellStyle name="Accent6 5 2" xfId="2044"/>
    <cellStyle name="Accent6 6" xfId="2045"/>
    <cellStyle name="Accent6 6 2" xfId="2046"/>
    <cellStyle name="Accent6 7" xfId="2047"/>
    <cellStyle name="Accent6 7 2" xfId="2048"/>
    <cellStyle name="Accent6 8" xfId="2049"/>
    <cellStyle name="Accent6 8 2" xfId="2050"/>
    <cellStyle name="Accent6 9" xfId="2051"/>
    <cellStyle name="Agara" xfId="2052"/>
    <cellStyle name="ArialBold8" xfId="2053"/>
    <cellStyle name="ArialNormal8" xfId="2054"/>
    <cellStyle name="Bad 10" xfId="2055"/>
    <cellStyle name="Bad 11" xfId="2056"/>
    <cellStyle name="Bad 12" xfId="2057"/>
    <cellStyle name="Bad 13" xfId="2058"/>
    <cellStyle name="Bad 2" xfId="2059"/>
    <cellStyle name="Bad 2 10" xfId="2060"/>
    <cellStyle name="Bad 2 11" xfId="2061"/>
    <cellStyle name="Bad 2 12" xfId="2062"/>
    <cellStyle name="Bad 2 13" xfId="2063"/>
    <cellStyle name="Bad 2 14" xfId="2064"/>
    <cellStyle name="Bad 2 15" xfId="2065"/>
    <cellStyle name="Bad 2 16" xfId="2066"/>
    <cellStyle name="Bad 2 2" xfId="2067"/>
    <cellStyle name="Bad 2 2 2" xfId="2068"/>
    <cellStyle name="Bad 2 2 3" xfId="2069"/>
    <cellStyle name="Bad 2 2 4" xfId="2070"/>
    <cellStyle name="Bad 2 2 5" xfId="2071"/>
    <cellStyle name="Bad 2 3" xfId="2072"/>
    <cellStyle name="Bad 2 4" xfId="2073"/>
    <cellStyle name="Bad 2 5" xfId="2074"/>
    <cellStyle name="Bad 2 6" xfId="2075"/>
    <cellStyle name="Bad 2 7" xfId="2076"/>
    <cellStyle name="Bad 2 8" xfId="2077"/>
    <cellStyle name="Bad 2 9" xfId="2078"/>
    <cellStyle name="Bad 3" xfId="2079"/>
    <cellStyle name="Bad 3 2" xfId="2080"/>
    <cellStyle name="Bad 3 3" xfId="2081"/>
    <cellStyle name="Bad 3 4" xfId="2082"/>
    <cellStyle name="Bad 3 5" xfId="2083"/>
    <cellStyle name="Bad 3 6" xfId="2084"/>
    <cellStyle name="Bad 4" xfId="2085"/>
    <cellStyle name="Bad 4 2" xfId="2086"/>
    <cellStyle name="Bad 5" xfId="2087"/>
    <cellStyle name="Bad 5 2" xfId="2088"/>
    <cellStyle name="Bad 6" xfId="2089"/>
    <cellStyle name="Bad 6 2" xfId="2090"/>
    <cellStyle name="Bad 7" xfId="2091"/>
    <cellStyle name="Bad 7 2" xfId="2092"/>
    <cellStyle name="Bad 8" xfId="2093"/>
    <cellStyle name="Bad 8 2" xfId="2094"/>
    <cellStyle name="Bad 9" xfId="2095"/>
    <cellStyle name="Calculation 10" xfId="2096"/>
    <cellStyle name="Calculation 11" xfId="2097"/>
    <cellStyle name="Calculation 12" xfId="2098"/>
    <cellStyle name="Calculation 13" xfId="2099"/>
    <cellStyle name="Calculation 14" xfId="2100"/>
    <cellStyle name="Calculation 15" xfId="2101"/>
    <cellStyle name="Calculation 16" xfId="2102"/>
    <cellStyle name="Calculation 17" xfId="2103"/>
    <cellStyle name="Calculation 18" xfId="2104"/>
    <cellStyle name="Calculation 19" xfId="2105"/>
    <cellStyle name="Calculation 2" xfId="2106"/>
    <cellStyle name="Calculation 2 10" xfId="2107"/>
    <cellStyle name="Calculation 2 11" xfId="2108"/>
    <cellStyle name="Calculation 2 12" xfId="2109"/>
    <cellStyle name="Calculation 2 13" xfId="2110"/>
    <cellStyle name="Calculation 2 14" xfId="2111"/>
    <cellStyle name="Calculation 2 15" xfId="2112"/>
    <cellStyle name="Calculation 2 16" xfId="2113"/>
    <cellStyle name="Calculation 2 17" xfId="2114"/>
    <cellStyle name="Calculation 2 18" xfId="2115"/>
    <cellStyle name="Calculation 2 2" xfId="2116"/>
    <cellStyle name="Calculation 2 2 2" xfId="2117"/>
    <cellStyle name="Calculation 2 2 3" xfId="2118"/>
    <cellStyle name="Calculation 2 2 4" xfId="2119"/>
    <cellStyle name="Calculation 2 2 5" xfId="2120"/>
    <cellStyle name="Calculation 2 3" xfId="2121"/>
    <cellStyle name="Calculation 2 4" xfId="2122"/>
    <cellStyle name="Calculation 2 5" xfId="2123"/>
    <cellStyle name="Calculation 2 6" xfId="2124"/>
    <cellStyle name="Calculation 2 7" xfId="2125"/>
    <cellStyle name="Calculation 2 8" xfId="2126"/>
    <cellStyle name="Calculation 2 9" xfId="2127"/>
    <cellStyle name="Calculation 20" xfId="2128"/>
    <cellStyle name="Calculation 21" xfId="2129"/>
    <cellStyle name="Calculation 22" xfId="2130"/>
    <cellStyle name="Calculation 23" xfId="2131"/>
    <cellStyle name="Calculation 24" xfId="2132"/>
    <cellStyle name="Calculation 3" xfId="2133"/>
    <cellStyle name="Calculation 3 2" xfId="2134"/>
    <cellStyle name="Calculation 3 3" xfId="2135"/>
    <cellStyle name="Calculation 3 4" xfId="2136"/>
    <cellStyle name="Calculation 3 5" xfId="2137"/>
    <cellStyle name="Calculation 3 6" xfId="2138"/>
    <cellStyle name="Calculation 3 7" xfId="2139"/>
    <cellStyle name="Calculation 3 8" xfId="2140"/>
    <cellStyle name="Calculation 4" xfId="2141"/>
    <cellStyle name="Calculation 4 2" xfId="2142"/>
    <cellStyle name="Calculation 4 3" xfId="2143"/>
    <cellStyle name="Calculation 4 4" xfId="2144"/>
    <cellStyle name="Calculation 5" xfId="2145"/>
    <cellStyle name="Calculation 5 2" xfId="2146"/>
    <cellStyle name="Calculation 5 3" xfId="2147"/>
    <cellStyle name="Calculation 5 4" xfId="2148"/>
    <cellStyle name="Calculation 6" xfId="2149"/>
    <cellStyle name="Calculation 6 2" xfId="2150"/>
    <cellStyle name="Calculation 6 3" xfId="2151"/>
    <cellStyle name="Calculation 7" xfId="2152"/>
    <cellStyle name="Calculation 7 2" xfId="2153"/>
    <cellStyle name="Calculation 8" xfId="2154"/>
    <cellStyle name="Calculation 8 2" xfId="2155"/>
    <cellStyle name="Calculation 9" xfId="2156"/>
    <cellStyle name="cComma0" xfId="2157"/>
    <cellStyle name="cComma1" xfId="2158"/>
    <cellStyle name="cComma2" xfId="2159"/>
    <cellStyle name="cDateDM" xfId="2160"/>
    <cellStyle name="cDateDMY" xfId="2161"/>
    <cellStyle name="cDateMY" xfId="2162"/>
    <cellStyle name="cDateT24" xfId="2163"/>
    <cellStyle name="Check Cell 10" xfId="2164"/>
    <cellStyle name="Check Cell 11" xfId="2165"/>
    <cellStyle name="Check Cell 12" xfId="2166"/>
    <cellStyle name="Check Cell 13" xfId="2167"/>
    <cellStyle name="Check Cell 2" xfId="2168"/>
    <cellStyle name="Check Cell 2 10" xfId="2169"/>
    <cellStyle name="Check Cell 2 11" xfId="2170"/>
    <cellStyle name="Check Cell 2 12" xfId="2171"/>
    <cellStyle name="Check Cell 2 13" xfId="2172"/>
    <cellStyle name="Check Cell 2 14" xfId="2173"/>
    <cellStyle name="Check Cell 2 15" xfId="2174"/>
    <cellStyle name="Check Cell 2 16" xfId="2175"/>
    <cellStyle name="Check Cell 2 2" xfId="2176"/>
    <cellStyle name="Check Cell 2 2 2" xfId="2177"/>
    <cellStyle name="Check Cell 2 2 3" xfId="2178"/>
    <cellStyle name="Check Cell 2 2 4" xfId="2179"/>
    <cellStyle name="Check Cell 2 2 5" xfId="2180"/>
    <cellStyle name="Check Cell 2 3" xfId="2181"/>
    <cellStyle name="Check Cell 2 4" xfId="2182"/>
    <cellStyle name="Check Cell 2 5" xfId="2183"/>
    <cellStyle name="Check Cell 2 6" xfId="2184"/>
    <cellStyle name="Check Cell 2 7" xfId="2185"/>
    <cellStyle name="Check Cell 2 8" xfId="2186"/>
    <cellStyle name="Check Cell 2 9" xfId="2187"/>
    <cellStyle name="Check Cell 3" xfId="2188"/>
    <cellStyle name="Check Cell 3 10" xfId="2189"/>
    <cellStyle name="Check Cell 3 2" xfId="2190"/>
    <cellStyle name="Check Cell 3 2 2" xfId="2191"/>
    <cellStyle name="Check Cell 3 2 3" xfId="2192"/>
    <cellStyle name="Check Cell 3 2 4" xfId="2193"/>
    <cellStyle name="Check Cell 3 2 5" xfId="2194"/>
    <cellStyle name="Check Cell 3 3" xfId="2195"/>
    <cellStyle name="Check Cell 3 4" xfId="2196"/>
    <cellStyle name="Check Cell 3 5" xfId="2197"/>
    <cellStyle name="Check Cell 3 6" xfId="2198"/>
    <cellStyle name="Check Cell 3 7" xfId="2199"/>
    <cellStyle name="Check Cell 3 8" xfId="2200"/>
    <cellStyle name="Check Cell 3 9" xfId="2201"/>
    <cellStyle name="Check Cell 4" xfId="2202"/>
    <cellStyle name="Check Cell 4 2" xfId="2203"/>
    <cellStyle name="Check Cell 4 3" xfId="2204"/>
    <cellStyle name="Check Cell 4 4" xfId="2205"/>
    <cellStyle name="Check Cell 4 5" xfId="2206"/>
    <cellStyle name="Check Cell 4 6" xfId="2207"/>
    <cellStyle name="Check Cell 4 7" xfId="2208"/>
    <cellStyle name="Check Cell 5" xfId="2209"/>
    <cellStyle name="Check Cell 5 2" xfId="2210"/>
    <cellStyle name="Check Cell 6" xfId="2211"/>
    <cellStyle name="Check Cell 6 2" xfId="2212"/>
    <cellStyle name="Check Cell 7" xfId="2213"/>
    <cellStyle name="Check Cell 7 2" xfId="2214"/>
    <cellStyle name="Check Cell 8" xfId="2215"/>
    <cellStyle name="Check Cell 8 2" xfId="2216"/>
    <cellStyle name="Check Cell 9" xfId="2217"/>
    <cellStyle name="Comma 10" xfId="2218"/>
    <cellStyle name="Comma 11" xfId="2219"/>
    <cellStyle name="Comma 12" xfId="2220"/>
    <cellStyle name="Comma 12 2" xfId="2221"/>
    <cellStyle name="Comma 13" xfId="2222"/>
    <cellStyle name="Comma 14" xfId="2223"/>
    <cellStyle name="Comma 15" xfId="2224"/>
    <cellStyle name="Comma 16" xfId="2225"/>
    <cellStyle name="Comma 17" xfId="3911"/>
    <cellStyle name="Comma 2" xfId="2226"/>
    <cellStyle name="Comma 2 10" xfId="2227"/>
    <cellStyle name="Comma 2 11" xfId="2228"/>
    <cellStyle name="Comma 2 12" xfId="2229"/>
    <cellStyle name="Comma 2 13" xfId="2230"/>
    <cellStyle name="Comma 2 14" xfId="2231"/>
    <cellStyle name="Comma 2 15" xfId="2232"/>
    <cellStyle name="Comma 2 16" xfId="2233"/>
    <cellStyle name="Comma 2 17" xfId="2234"/>
    <cellStyle name="Comma 2 18" xfId="2235"/>
    <cellStyle name="Comma 2 19" xfId="2236"/>
    <cellStyle name="Comma 2 2" xfId="2237"/>
    <cellStyle name="Comma 2 2 2" xfId="2238"/>
    <cellStyle name="Comma 2 2 3" xfId="2239"/>
    <cellStyle name="Comma 2 2 4" xfId="2240"/>
    <cellStyle name="Comma 2 2 5" xfId="2241"/>
    <cellStyle name="Comma 2 2 6" xfId="2242"/>
    <cellStyle name="Comma 2 2_HistoricResComp" xfId="2243"/>
    <cellStyle name="Comma 2 20" xfId="2244"/>
    <cellStyle name="Comma 2 3" xfId="2245"/>
    <cellStyle name="Comma 2 3 2" xfId="2246"/>
    <cellStyle name="Comma 2 3 3" xfId="2247"/>
    <cellStyle name="Comma 2 3 4" xfId="2248"/>
    <cellStyle name="Comma 2 3 5" xfId="2249"/>
    <cellStyle name="Comma 2 3 6" xfId="2250"/>
    <cellStyle name="Comma 2 4" xfId="2251"/>
    <cellStyle name="Comma 2 5" xfId="2252"/>
    <cellStyle name="Comma 2 6" xfId="2253"/>
    <cellStyle name="Comma 2 7" xfId="2254"/>
    <cellStyle name="Comma 2 8" xfId="2255"/>
    <cellStyle name="Comma 2 9" xfId="2256"/>
    <cellStyle name="Comma 2_HistoricResComp" xfId="2257"/>
    <cellStyle name="Comma 3" xfId="2258"/>
    <cellStyle name="Comma 3 10" xfId="2259"/>
    <cellStyle name="Comma 3 11" xfId="2260"/>
    <cellStyle name="Comma 3 12" xfId="2261"/>
    <cellStyle name="Comma 3 13" xfId="2262"/>
    <cellStyle name="Comma 3 14" xfId="2263"/>
    <cellStyle name="Comma 3 15" xfId="2264"/>
    <cellStyle name="Comma 3 16" xfId="2265"/>
    <cellStyle name="Comma 3 17" xfId="2266"/>
    <cellStyle name="Comma 3 18" xfId="2267"/>
    <cellStyle name="Comma 3 2" xfId="2268"/>
    <cellStyle name="Comma 3 2 2" xfId="2269"/>
    <cellStyle name="Comma 3 2 3" xfId="2270"/>
    <cellStyle name="Comma 3 2 4" xfId="2271"/>
    <cellStyle name="Comma 3 2 5" xfId="2272"/>
    <cellStyle name="Comma 3 2_HistoricResComp" xfId="2273"/>
    <cellStyle name="Comma 3 3" xfId="2274"/>
    <cellStyle name="Comma 3 4" xfId="2275"/>
    <cellStyle name="Comma 3 5" xfId="2276"/>
    <cellStyle name="Comma 3 6" xfId="2277"/>
    <cellStyle name="Comma 3 7" xfId="2278"/>
    <cellStyle name="Comma 3 8" xfId="2279"/>
    <cellStyle name="Comma 3 9" xfId="2280"/>
    <cellStyle name="Comma 3_HistoricResComp" xfId="2281"/>
    <cellStyle name="Comma 4" xfId="2282"/>
    <cellStyle name="Comma 4 10" xfId="2283"/>
    <cellStyle name="Comma 4 11" xfId="2284"/>
    <cellStyle name="Comma 4 12" xfId="2285"/>
    <cellStyle name="Comma 4 13" xfId="2286"/>
    <cellStyle name="Comma 4 14" xfId="2287"/>
    <cellStyle name="Comma 4 15" xfId="2288"/>
    <cellStyle name="Comma 4 16" xfId="2289"/>
    <cellStyle name="Comma 4 17" xfId="2290"/>
    <cellStyle name="Comma 4 18" xfId="2291"/>
    <cellStyle name="Comma 4 2" xfId="2292"/>
    <cellStyle name="Comma 4 2 2" xfId="2293"/>
    <cellStyle name="Comma 4 2 3" xfId="2294"/>
    <cellStyle name="Comma 4 2 4" xfId="2295"/>
    <cellStyle name="Comma 4 2 5" xfId="2296"/>
    <cellStyle name="Comma 4 2_HistoricResComp" xfId="2297"/>
    <cellStyle name="Comma 4 3" xfId="2298"/>
    <cellStyle name="Comma 4 4" xfId="2299"/>
    <cellStyle name="Comma 4 5" xfId="2300"/>
    <cellStyle name="Comma 4 6" xfId="2301"/>
    <cellStyle name="Comma 4 7" xfId="2302"/>
    <cellStyle name="Comma 4 8" xfId="2303"/>
    <cellStyle name="Comma 4 9" xfId="2304"/>
    <cellStyle name="Comma 4_HistoricResComp" xfId="2305"/>
    <cellStyle name="Comma 5" xfId="2306"/>
    <cellStyle name="Comma 5 10" xfId="2307"/>
    <cellStyle name="Comma 5 11" xfId="2308"/>
    <cellStyle name="Comma 5 12" xfId="2309"/>
    <cellStyle name="Comma 5 13" xfId="2310"/>
    <cellStyle name="Comma 5 14" xfId="2311"/>
    <cellStyle name="Comma 5 15" xfId="2312"/>
    <cellStyle name="Comma 5 16" xfId="2313"/>
    <cellStyle name="Comma 5 17" xfId="2314"/>
    <cellStyle name="Comma 5 18" xfId="2315"/>
    <cellStyle name="Comma 5 2" xfId="2316"/>
    <cellStyle name="Comma 5 2 2" xfId="2317"/>
    <cellStyle name="Comma 5 2 3" xfId="2318"/>
    <cellStyle name="Comma 5 2 4" xfId="2319"/>
    <cellStyle name="Comma 5 2 5" xfId="2320"/>
    <cellStyle name="Comma 5 2_HistoricResComp" xfId="2321"/>
    <cellStyle name="Comma 5 3" xfId="2322"/>
    <cellStyle name="Comma 5 4" xfId="2323"/>
    <cellStyle name="Comma 5 5" xfId="2324"/>
    <cellStyle name="Comma 5 6" xfId="2325"/>
    <cellStyle name="Comma 5 7" xfId="2326"/>
    <cellStyle name="Comma 5 8" xfId="2327"/>
    <cellStyle name="Comma 5 9" xfId="2328"/>
    <cellStyle name="Comma 5_HistoricResComp"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2" xfId="2339"/>
    <cellStyle name="Comma 6 2 2" xfId="2340"/>
    <cellStyle name="Comma 6 2 3" xfId="2341"/>
    <cellStyle name="Comma 6 2 4" xfId="2342"/>
    <cellStyle name="Comma 6 2 5" xfId="2343"/>
    <cellStyle name="Comma 6 3" xfId="2344"/>
    <cellStyle name="Comma 6 4" xfId="2345"/>
    <cellStyle name="Comma 6 5" xfId="2346"/>
    <cellStyle name="Comma 6 6" xfId="2347"/>
    <cellStyle name="Comma 6 7" xfId="2348"/>
    <cellStyle name="Comma 6 8" xfId="2349"/>
    <cellStyle name="Comma 6 9" xfId="2350"/>
    <cellStyle name="Comma 6_HistoricResComp" xfId="2351"/>
    <cellStyle name="Comma 7" xfId="2352"/>
    <cellStyle name="Comma 7 10" xfId="2353"/>
    <cellStyle name="Comma 7 11" xfId="2354"/>
    <cellStyle name="Comma 7 12" xfId="2355"/>
    <cellStyle name="Comma 7 13" xfId="2356"/>
    <cellStyle name="Comma 7 14" xfId="2357"/>
    <cellStyle name="Comma 7 15" xfId="2358"/>
    <cellStyle name="Comma 7 16" xfId="2359"/>
    <cellStyle name="Comma 7 17" xfId="2360"/>
    <cellStyle name="Comma 7 2" xfId="2361"/>
    <cellStyle name="Comma 7 2 2" xfId="2362"/>
    <cellStyle name="Comma 7 2 3" xfId="2363"/>
    <cellStyle name="Comma 7 2 4" xfId="2364"/>
    <cellStyle name="Comma 7 2 5" xfId="2365"/>
    <cellStyle name="Comma 7 3" xfId="2366"/>
    <cellStyle name="Comma 7 4" xfId="2367"/>
    <cellStyle name="Comma 7 5" xfId="2368"/>
    <cellStyle name="Comma 7 6" xfId="2369"/>
    <cellStyle name="Comma 7 7" xfId="2370"/>
    <cellStyle name="Comma 7 8" xfId="2371"/>
    <cellStyle name="Comma 7 9" xfId="2372"/>
    <cellStyle name="Comma 7_HistoricResComp" xfId="2373"/>
    <cellStyle name="Comma 8" xfId="2374"/>
    <cellStyle name="Comma 8 10" xfId="2375"/>
    <cellStyle name="Comma 8 11" xfId="2376"/>
    <cellStyle name="Comma 8 12" xfId="2377"/>
    <cellStyle name="Comma 8 13" xfId="2378"/>
    <cellStyle name="Comma 8 14" xfId="2379"/>
    <cellStyle name="Comma 8 15" xfId="2380"/>
    <cellStyle name="Comma 8 16" xfId="2381"/>
    <cellStyle name="Comma 8 17" xfId="2382"/>
    <cellStyle name="Comma 8 2" xfId="2383"/>
    <cellStyle name="Comma 8 3" xfId="2384"/>
    <cellStyle name="Comma 8 4" xfId="2385"/>
    <cellStyle name="Comma 8 5" xfId="2386"/>
    <cellStyle name="Comma 8 6" xfId="2387"/>
    <cellStyle name="Comma 8 7" xfId="2388"/>
    <cellStyle name="Comma 8 8" xfId="2389"/>
    <cellStyle name="Comma 8 9" xfId="2390"/>
    <cellStyle name="Comma 8_HistoricResComp" xfId="2391"/>
    <cellStyle name="Comma 9" xfId="2392"/>
    <cellStyle name="Comma0" xfId="2393"/>
    <cellStyle name="Comma0 2" xfId="2394"/>
    <cellStyle name="cPercent0" xfId="2395"/>
    <cellStyle name="cPercent1" xfId="2396"/>
    <cellStyle name="cPercent2" xfId="2397"/>
    <cellStyle name="cTextB" xfId="2398"/>
    <cellStyle name="cTextBCen" xfId="2399"/>
    <cellStyle name="cTextBCenSm" xfId="2400"/>
    <cellStyle name="cTextBCenSm 2" xfId="2401"/>
    <cellStyle name="cTextBCenSm 3" xfId="2402"/>
    <cellStyle name="cTextBCenSm_Sheet2" xfId="2403"/>
    <cellStyle name="cTextCen" xfId="2404"/>
    <cellStyle name="cTextGenWrap" xfId="2405"/>
    <cellStyle name="cTextI" xfId="2406"/>
    <cellStyle name="cTextSm" xfId="2407"/>
    <cellStyle name="cTextSm 2" xfId="2408"/>
    <cellStyle name="cTextSm 3" xfId="2409"/>
    <cellStyle name="cTextSm_Sheet2" xfId="2410"/>
    <cellStyle name="cTextU" xfId="2411"/>
    <cellStyle name="Currency" xfId="3916" builtinId="4"/>
    <cellStyle name="Currency 10" xfId="2412"/>
    <cellStyle name="Currency 11" xfId="2413"/>
    <cellStyle name="Currency 12" xfId="2414"/>
    <cellStyle name="Currency 13" xfId="2415"/>
    <cellStyle name="Currency 14" xfId="2416"/>
    <cellStyle name="Currency 2" xfId="2417"/>
    <cellStyle name="Currency 2 2" xfId="2418"/>
    <cellStyle name="Currency 2 3" xfId="2419"/>
    <cellStyle name="Currency 2 4" xfId="2420"/>
    <cellStyle name="Currency 2 5" xfId="2421"/>
    <cellStyle name="Currency 2 6" xfId="2422"/>
    <cellStyle name="Currency 2 7" xfId="2423"/>
    <cellStyle name="Currency 2 8" xfId="2424"/>
    <cellStyle name="Currency 3" xfId="2425"/>
    <cellStyle name="Currency 3 2" xfId="2426"/>
    <cellStyle name="Currency 3 3" xfId="2427"/>
    <cellStyle name="Currency 3_monthly report" xfId="2428"/>
    <cellStyle name="Currency 4" xfId="2429"/>
    <cellStyle name="Currency 5" xfId="2430"/>
    <cellStyle name="Currency 6" xfId="2431"/>
    <cellStyle name="Currency 7" xfId="2432"/>
    <cellStyle name="Currency 8" xfId="2433"/>
    <cellStyle name="Currency 9" xfId="2434"/>
    <cellStyle name="Euro" xfId="2435"/>
    <cellStyle name="Euro 2" xfId="2436"/>
    <cellStyle name="Euro 3" xfId="2437"/>
    <cellStyle name="Explanatory Text 10" xfId="2438"/>
    <cellStyle name="Explanatory Text 11" xfId="2439"/>
    <cellStyle name="Explanatory Text 12" xfId="2440"/>
    <cellStyle name="Explanatory Text 13" xfId="2441"/>
    <cellStyle name="Explanatory Text 2" xfId="2442"/>
    <cellStyle name="Explanatory Text 2 10" xfId="2443"/>
    <cellStyle name="Explanatory Text 2 11" xfId="2444"/>
    <cellStyle name="Explanatory Text 2 12" xfId="2445"/>
    <cellStyle name="Explanatory Text 2 13" xfId="2446"/>
    <cellStyle name="Explanatory Text 2 14" xfId="2447"/>
    <cellStyle name="Explanatory Text 2 15" xfId="2448"/>
    <cellStyle name="Explanatory Text 2 16" xfId="2449"/>
    <cellStyle name="Explanatory Text 2 2" xfId="2450"/>
    <cellStyle name="Explanatory Text 2 2 2" xfId="2451"/>
    <cellStyle name="Explanatory Text 2 2 3" xfId="2452"/>
    <cellStyle name="Explanatory Text 2 2 4" xfId="2453"/>
    <cellStyle name="Explanatory Text 2 2 5" xfId="2454"/>
    <cellStyle name="Explanatory Text 2 3" xfId="2455"/>
    <cellStyle name="Explanatory Text 2 4" xfId="2456"/>
    <cellStyle name="Explanatory Text 2 5" xfId="2457"/>
    <cellStyle name="Explanatory Text 2 6" xfId="2458"/>
    <cellStyle name="Explanatory Text 2 7" xfId="2459"/>
    <cellStyle name="Explanatory Text 2 8" xfId="2460"/>
    <cellStyle name="Explanatory Text 2 9" xfId="2461"/>
    <cellStyle name="Explanatory Text 3" xfId="2462"/>
    <cellStyle name="Explanatory Text 3 10" xfId="2463"/>
    <cellStyle name="Explanatory Text 3 2" xfId="2464"/>
    <cellStyle name="Explanatory Text 3 2 2" xfId="2465"/>
    <cellStyle name="Explanatory Text 3 2 3" xfId="2466"/>
    <cellStyle name="Explanatory Text 3 2 4" xfId="2467"/>
    <cellStyle name="Explanatory Text 3 2 5" xfId="2468"/>
    <cellStyle name="Explanatory Text 3 3" xfId="2469"/>
    <cellStyle name="Explanatory Text 3 4" xfId="2470"/>
    <cellStyle name="Explanatory Text 3 5" xfId="2471"/>
    <cellStyle name="Explanatory Text 3 6" xfId="2472"/>
    <cellStyle name="Explanatory Text 3 7" xfId="2473"/>
    <cellStyle name="Explanatory Text 3 8" xfId="2474"/>
    <cellStyle name="Explanatory Text 3 9" xfId="2475"/>
    <cellStyle name="Explanatory Text 4" xfId="2476"/>
    <cellStyle name="Explanatory Text 4 2" xfId="2477"/>
    <cellStyle name="Explanatory Text 4 3" xfId="2478"/>
    <cellStyle name="Explanatory Text 4 4" xfId="2479"/>
    <cellStyle name="Explanatory Text 4 5" xfId="2480"/>
    <cellStyle name="Explanatory Text 4 6" xfId="2481"/>
    <cellStyle name="Explanatory Text 4 7" xfId="2482"/>
    <cellStyle name="Explanatory Text 5" xfId="2483"/>
    <cellStyle name="Explanatory Text 5 2" xfId="2484"/>
    <cellStyle name="Explanatory Text 6" xfId="2485"/>
    <cellStyle name="Explanatory Text 7" xfId="2486"/>
    <cellStyle name="Explanatory Text 8" xfId="2487"/>
    <cellStyle name="Explanatory Text 9" xfId="2488"/>
    <cellStyle name="Gilsans" xfId="2489"/>
    <cellStyle name="Gilsansl" xfId="2490"/>
    <cellStyle name="Good 10" xfId="2491"/>
    <cellStyle name="Good 11" xfId="2492"/>
    <cellStyle name="Good 12" xfId="2493"/>
    <cellStyle name="Good 13" xfId="2494"/>
    <cellStyle name="Good 2" xfId="2495"/>
    <cellStyle name="Good 2 10" xfId="2496"/>
    <cellStyle name="Good 2 11" xfId="2497"/>
    <cellStyle name="Good 2 12" xfId="2498"/>
    <cellStyle name="Good 2 13" xfId="2499"/>
    <cellStyle name="Good 2 14" xfId="2500"/>
    <cellStyle name="Good 2 15" xfId="2501"/>
    <cellStyle name="Good 2 16" xfId="2502"/>
    <cellStyle name="Good 2 2" xfId="2503"/>
    <cellStyle name="Good 2 2 2" xfId="2504"/>
    <cellStyle name="Good 2 2 3" xfId="2505"/>
    <cellStyle name="Good 2 2 4" xfId="2506"/>
    <cellStyle name="Good 2 2 5" xfId="2507"/>
    <cellStyle name="Good 2 3" xfId="2508"/>
    <cellStyle name="Good 2 4" xfId="2509"/>
    <cellStyle name="Good 2 5" xfId="2510"/>
    <cellStyle name="Good 2 6" xfId="2511"/>
    <cellStyle name="Good 2 7" xfId="2512"/>
    <cellStyle name="Good 2 8" xfId="2513"/>
    <cellStyle name="Good 2 9" xfId="2514"/>
    <cellStyle name="Good 3" xfId="2515"/>
    <cellStyle name="Good 3 2" xfId="2516"/>
    <cellStyle name="Good 3 3" xfId="2517"/>
    <cellStyle name="Good 3 4" xfId="2518"/>
    <cellStyle name="Good 3 5" xfId="2519"/>
    <cellStyle name="Good 3 6" xfId="2520"/>
    <cellStyle name="Good 4" xfId="2521"/>
    <cellStyle name="Good 4 2" xfId="2522"/>
    <cellStyle name="Good 5" xfId="2523"/>
    <cellStyle name="Good 5 2" xfId="2524"/>
    <cellStyle name="Good 6" xfId="2525"/>
    <cellStyle name="Good 6 2" xfId="2526"/>
    <cellStyle name="Good 7" xfId="2527"/>
    <cellStyle name="Good 7 2" xfId="2528"/>
    <cellStyle name="Good 8" xfId="2529"/>
    <cellStyle name="Good 8 2" xfId="2530"/>
    <cellStyle name="Good 9" xfId="2531"/>
    <cellStyle name="Heading 1 10" xfId="2532"/>
    <cellStyle name="Heading 1 11" xfId="2533"/>
    <cellStyle name="Heading 1 12" xfId="2534"/>
    <cellStyle name="Heading 1 13" xfId="2535"/>
    <cellStyle name="Heading 1 14" xfId="2536"/>
    <cellStyle name="Heading 1 15" xfId="2537"/>
    <cellStyle name="Heading 1 16" xfId="2538"/>
    <cellStyle name="Heading 1 17" xfId="2539"/>
    <cellStyle name="Heading 1 18" xfId="2540"/>
    <cellStyle name="Heading 1 19" xfId="2541"/>
    <cellStyle name="Heading 1 2" xfId="2542"/>
    <cellStyle name="Heading 1 2 10" xfId="2543"/>
    <cellStyle name="Heading 1 2 11" xfId="2544"/>
    <cellStyle name="Heading 1 2 12" xfId="2545"/>
    <cellStyle name="Heading 1 2 13" xfId="2546"/>
    <cellStyle name="Heading 1 2 14" xfId="2547"/>
    <cellStyle name="Heading 1 2 15" xfId="2548"/>
    <cellStyle name="Heading 1 2 16" xfId="2549"/>
    <cellStyle name="Heading 1 2 2" xfId="2550"/>
    <cellStyle name="Heading 1 2 2 2" xfId="2551"/>
    <cellStyle name="Heading 1 2 2 3" xfId="2552"/>
    <cellStyle name="Heading 1 2 2 4" xfId="2553"/>
    <cellStyle name="Heading 1 2 2 5" xfId="2554"/>
    <cellStyle name="Heading 1 2 3" xfId="2555"/>
    <cellStyle name="Heading 1 2 4" xfId="2556"/>
    <cellStyle name="Heading 1 2 5" xfId="2557"/>
    <cellStyle name="Heading 1 2 6" xfId="2558"/>
    <cellStyle name="Heading 1 2 7" xfId="2559"/>
    <cellStyle name="Heading 1 2 8" xfId="2560"/>
    <cellStyle name="Heading 1 2 9" xfId="2561"/>
    <cellStyle name="Heading 1 20" xfId="2562"/>
    <cellStyle name="Heading 1 21" xfId="2563"/>
    <cellStyle name="Heading 1 22" xfId="2564"/>
    <cellStyle name="Heading 1 3" xfId="2565"/>
    <cellStyle name="Heading 1 3 2" xfId="2566"/>
    <cellStyle name="Heading 1 3 3" xfId="2567"/>
    <cellStyle name="Heading 1 3 4" xfId="2568"/>
    <cellStyle name="Heading 1 3 5" xfId="2569"/>
    <cellStyle name="Heading 1 3 6" xfId="2570"/>
    <cellStyle name="Heading 1 4" xfId="2571"/>
    <cellStyle name="Heading 1 4 2" xfId="2572"/>
    <cellStyle name="Heading 1 5" xfId="2573"/>
    <cellStyle name="Heading 1 5 2" xfId="2574"/>
    <cellStyle name="Heading 1 6" xfId="2575"/>
    <cellStyle name="Heading 1 7" xfId="2576"/>
    <cellStyle name="Heading 1 8" xfId="2577"/>
    <cellStyle name="Heading 1 9" xfId="2578"/>
    <cellStyle name="Heading 2 10" xfId="2579"/>
    <cellStyle name="Heading 2 11" xfId="2580"/>
    <cellStyle name="Heading 2 12" xfId="2581"/>
    <cellStyle name="Heading 2 13" xfId="2582"/>
    <cellStyle name="Heading 2 14" xfId="2583"/>
    <cellStyle name="Heading 2 15" xfId="2584"/>
    <cellStyle name="Heading 2 16" xfId="2585"/>
    <cellStyle name="Heading 2 17" xfId="2586"/>
    <cellStyle name="Heading 2 18" xfId="2587"/>
    <cellStyle name="Heading 2 19" xfId="2588"/>
    <cellStyle name="Heading 2 2" xfId="2589"/>
    <cellStyle name="Heading 2 2 10" xfId="2590"/>
    <cellStyle name="Heading 2 2 11" xfId="2591"/>
    <cellStyle name="Heading 2 2 12" xfId="2592"/>
    <cellStyle name="Heading 2 2 13" xfId="2593"/>
    <cellStyle name="Heading 2 2 14" xfId="2594"/>
    <cellStyle name="Heading 2 2 15" xfId="2595"/>
    <cellStyle name="Heading 2 2 16" xfId="2596"/>
    <cellStyle name="Heading 2 2 2" xfId="2597"/>
    <cellStyle name="Heading 2 2 2 2" xfId="2598"/>
    <cellStyle name="Heading 2 2 2 3" xfId="2599"/>
    <cellStyle name="Heading 2 2 2 4" xfId="2600"/>
    <cellStyle name="Heading 2 2 2 5" xfId="2601"/>
    <cellStyle name="Heading 2 2 3" xfId="2602"/>
    <cellStyle name="Heading 2 2 4" xfId="2603"/>
    <cellStyle name="Heading 2 2 5" xfId="2604"/>
    <cellStyle name="Heading 2 2 6" xfId="2605"/>
    <cellStyle name="Heading 2 2 7" xfId="2606"/>
    <cellStyle name="Heading 2 2 8" xfId="2607"/>
    <cellStyle name="Heading 2 2 9" xfId="2608"/>
    <cellStyle name="Heading 2 20" xfId="2609"/>
    <cellStyle name="Heading 2 21" xfId="2610"/>
    <cellStyle name="Heading 2 22" xfId="2611"/>
    <cellStyle name="Heading 2 3" xfId="2612"/>
    <cellStyle name="Heading 2 3 2" xfId="2613"/>
    <cellStyle name="Heading 2 3 3" xfId="2614"/>
    <cellStyle name="Heading 2 3 4" xfId="2615"/>
    <cellStyle name="Heading 2 3 5" xfId="2616"/>
    <cellStyle name="Heading 2 3 6" xfId="2617"/>
    <cellStyle name="Heading 2 4" xfId="2618"/>
    <cellStyle name="Heading 2 4 2" xfId="2619"/>
    <cellStyle name="Heading 2 5" xfId="2620"/>
    <cellStyle name="Heading 2 5 2" xfId="2621"/>
    <cellStyle name="Heading 2 6" xfId="2622"/>
    <cellStyle name="Heading 2 6 2" xfId="2623"/>
    <cellStyle name="Heading 2 7" xfId="2624"/>
    <cellStyle name="Heading 2 7 2" xfId="2625"/>
    <cellStyle name="Heading 2 8" xfId="2626"/>
    <cellStyle name="Heading 2 8 2" xfId="2627"/>
    <cellStyle name="Heading 2 9" xfId="2628"/>
    <cellStyle name="Heading 3 10" xfId="2629"/>
    <cellStyle name="Heading 3 11" xfId="2630"/>
    <cellStyle name="Heading 3 12" xfId="2631"/>
    <cellStyle name="Heading 3 13" xfId="2632"/>
    <cellStyle name="Heading 3 14" xfId="2633"/>
    <cellStyle name="Heading 3 15" xfId="2634"/>
    <cellStyle name="Heading 3 16" xfId="2635"/>
    <cellStyle name="Heading 3 17" xfId="2636"/>
    <cellStyle name="Heading 3 18" xfId="2637"/>
    <cellStyle name="Heading 3 19" xfId="2638"/>
    <cellStyle name="Heading 3 2" xfId="2639"/>
    <cellStyle name="Heading 3 2 10" xfId="2640"/>
    <cellStyle name="Heading 3 2 11" xfId="2641"/>
    <cellStyle name="Heading 3 2 12" xfId="2642"/>
    <cellStyle name="Heading 3 2 13" xfId="2643"/>
    <cellStyle name="Heading 3 2 14" xfId="2644"/>
    <cellStyle name="Heading 3 2 15" xfId="2645"/>
    <cellStyle name="Heading 3 2 16" xfId="2646"/>
    <cellStyle name="Heading 3 2 2" xfId="2647"/>
    <cellStyle name="Heading 3 2 2 2" xfId="2648"/>
    <cellStyle name="Heading 3 2 2 3" xfId="2649"/>
    <cellStyle name="Heading 3 2 2 4" xfId="2650"/>
    <cellStyle name="Heading 3 2 2 5" xfId="2651"/>
    <cellStyle name="Heading 3 2 3" xfId="2652"/>
    <cellStyle name="Heading 3 2 4" xfId="2653"/>
    <cellStyle name="Heading 3 2 5" xfId="2654"/>
    <cellStyle name="Heading 3 2 6" xfId="2655"/>
    <cellStyle name="Heading 3 2 7" xfId="2656"/>
    <cellStyle name="Heading 3 2 8" xfId="2657"/>
    <cellStyle name="Heading 3 2 9" xfId="2658"/>
    <cellStyle name="Heading 3 20" xfId="2659"/>
    <cellStyle name="Heading 3 21" xfId="2660"/>
    <cellStyle name="Heading 3 22" xfId="2661"/>
    <cellStyle name="Heading 3 3" xfId="2662"/>
    <cellStyle name="Heading 3 3 2" xfId="2663"/>
    <cellStyle name="Heading 3 3 3" xfId="2664"/>
    <cellStyle name="Heading 3 3 4" xfId="2665"/>
    <cellStyle name="Heading 3 3 5" xfId="2666"/>
    <cellStyle name="Heading 3 3 6" xfId="2667"/>
    <cellStyle name="Heading 3 4" xfId="2668"/>
    <cellStyle name="Heading 3 4 2" xfId="2669"/>
    <cellStyle name="Heading 3 5" xfId="2670"/>
    <cellStyle name="Heading 3 5 2" xfId="2671"/>
    <cellStyle name="Heading 3 6" xfId="2672"/>
    <cellStyle name="Heading 3 6 2" xfId="2673"/>
    <cellStyle name="Heading 3 7" xfId="2674"/>
    <cellStyle name="Heading 3 7 2" xfId="2675"/>
    <cellStyle name="Heading 3 8" xfId="2676"/>
    <cellStyle name="Heading 3 8 2" xfId="2677"/>
    <cellStyle name="Heading 3 9" xfId="2678"/>
    <cellStyle name="Heading 4 10" xfId="2679"/>
    <cellStyle name="Heading 4 11" xfId="2680"/>
    <cellStyle name="Heading 4 12" xfId="2681"/>
    <cellStyle name="Heading 4 13" xfId="2682"/>
    <cellStyle name="Heading 4 14" xfId="2683"/>
    <cellStyle name="Heading 4 15" xfId="2684"/>
    <cellStyle name="Heading 4 16" xfId="2685"/>
    <cellStyle name="Heading 4 17" xfId="2686"/>
    <cellStyle name="Heading 4 18" xfId="2687"/>
    <cellStyle name="Heading 4 19" xfId="2688"/>
    <cellStyle name="Heading 4 2" xfId="2689"/>
    <cellStyle name="Heading 4 2 10" xfId="2690"/>
    <cellStyle name="Heading 4 2 11" xfId="2691"/>
    <cellStyle name="Heading 4 2 12" xfId="2692"/>
    <cellStyle name="Heading 4 2 13" xfId="2693"/>
    <cellStyle name="Heading 4 2 14" xfId="2694"/>
    <cellStyle name="Heading 4 2 15" xfId="2695"/>
    <cellStyle name="Heading 4 2 16" xfId="2696"/>
    <cellStyle name="Heading 4 2 2" xfId="2697"/>
    <cellStyle name="Heading 4 2 2 2" xfId="2698"/>
    <cellStyle name="Heading 4 2 2 3" xfId="2699"/>
    <cellStyle name="Heading 4 2 2 4" xfId="2700"/>
    <cellStyle name="Heading 4 2 2 5" xfId="2701"/>
    <cellStyle name="Heading 4 2 3" xfId="2702"/>
    <cellStyle name="Heading 4 2 4" xfId="2703"/>
    <cellStyle name="Heading 4 2 5" xfId="2704"/>
    <cellStyle name="Heading 4 2 6" xfId="2705"/>
    <cellStyle name="Heading 4 2 7" xfId="2706"/>
    <cellStyle name="Heading 4 2 8" xfId="2707"/>
    <cellStyle name="Heading 4 2 9" xfId="2708"/>
    <cellStyle name="Heading 4 20" xfId="2709"/>
    <cellStyle name="Heading 4 21" xfId="2710"/>
    <cellStyle name="Heading 4 22" xfId="2711"/>
    <cellStyle name="Heading 4 3" xfId="2712"/>
    <cellStyle name="Heading 4 3 2" xfId="2713"/>
    <cellStyle name="Heading 4 3 3" xfId="2714"/>
    <cellStyle name="Heading 4 3 4" xfId="2715"/>
    <cellStyle name="Heading 4 3 5" xfId="2716"/>
    <cellStyle name="Heading 4 3 6" xfId="2717"/>
    <cellStyle name="Heading 4 4" xfId="2718"/>
    <cellStyle name="Heading 4 4 2" xfId="2719"/>
    <cellStyle name="Heading 4 5" xfId="2720"/>
    <cellStyle name="Heading 4 5 2" xfId="2721"/>
    <cellStyle name="Heading 4 6" xfId="2722"/>
    <cellStyle name="Heading 4 7" xfId="2723"/>
    <cellStyle name="Heading 4 8" xfId="2724"/>
    <cellStyle name="Heading 4 9" xfId="2725"/>
    <cellStyle name="Hyperlink" xfId="3909" builtinId="8"/>
    <cellStyle name="Hyperlink 2" xfId="2726"/>
    <cellStyle name="Hyperlink 2 2" xfId="2727"/>
    <cellStyle name="Hyperlink 2 3" xfId="2728"/>
    <cellStyle name="iComma0" xfId="2729"/>
    <cellStyle name="iComma1" xfId="2730"/>
    <cellStyle name="iComma2" xfId="2731"/>
    <cellStyle name="iCurrency0" xfId="2732"/>
    <cellStyle name="iCurrency2" xfId="2733"/>
    <cellStyle name="iDateDM" xfId="2734"/>
    <cellStyle name="iDateDMY" xfId="2735"/>
    <cellStyle name="iDateMY" xfId="2736"/>
    <cellStyle name="iDateT24" xfId="2737"/>
    <cellStyle name="Input 10" xfId="2738"/>
    <cellStyle name="Input 11" xfId="2739"/>
    <cellStyle name="Input 12" xfId="2740"/>
    <cellStyle name="Input 13" xfId="2741"/>
    <cellStyle name="Input 14" xfId="2742"/>
    <cellStyle name="Input 15" xfId="2743"/>
    <cellStyle name="Input 16" xfId="2744"/>
    <cellStyle name="Input 17" xfId="2745"/>
    <cellStyle name="Input 18" xfId="2746"/>
    <cellStyle name="Input 19" xfId="2747"/>
    <cellStyle name="Input 2" xfId="2748"/>
    <cellStyle name="Input 2 10" xfId="2749"/>
    <cellStyle name="Input 2 11" xfId="2750"/>
    <cellStyle name="Input 2 12" xfId="2751"/>
    <cellStyle name="Input 2 13" xfId="2752"/>
    <cellStyle name="Input 2 14" xfId="2753"/>
    <cellStyle name="Input 2 15" xfId="2754"/>
    <cellStyle name="Input 2 16" xfId="2755"/>
    <cellStyle name="Input 2 17" xfId="2756"/>
    <cellStyle name="Input 2 18" xfId="2757"/>
    <cellStyle name="Input 2 2" xfId="2758"/>
    <cellStyle name="Input 2 2 2" xfId="2759"/>
    <cellStyle name="Input 2 2 3" xfId="2760"/>
    <cellStyle name="Input 2 2 4" xfId="2761"/>
    <cellStyle name="Input 2 2 5" xfId="2762"/>
    <cellStyle name="Input 2 3" xfId="2763"/>
    <cellStyle name="Input 2 4" xfId="2764"/>
    <cellStyle name="Input 2 5" xfId="2765"/>
    <cellStyle name="Input 2 6" xfId="2766"/>
    <cellStyle name="Input 2 7" xfId="2767"/>
    <cellStyle name="Input 2 8" xfId="2768"/>
    <cellStyle name="Input 2 9" xfId="2769"/>
    <cellStyle name="Input 20" xfId="2770"/>
    <cellStyle name="Input 21" xfId="2771"/>
    <cellStyle name="Input 22" xfId="2772"/>
    <cellStyle name="Input 23" xfId="2773"/>
    <cellStyle name="Input 24" xfId="2774"/>
    <cellStyle name="Input 25" xfId="2775"/>
    <cellStyle name="Input 3" xfId="2776"/>
    <cellStyle name="Input 3 2" xfId="2777"/>
    <cellStyle name="Input 3 3" xfId="2778"/>
    <cellStyle name="Input 3 4" xfId="2779"/>
    <cellStyle name="Input 3 5" xfId="2780"/>
    <cellStyle name="Input 3 6" xfId="2781"/>
    <cellStyle name="Input 3 7" xfId="2782"/>
    <cellStyle name="Input 3 8" xfId="2783"/>
    <cellStyle name="Input 4" xfId="2784"/>
    <cellStyle name="Input 4 2" xfId="2785"/>
    <cellStyle name="Input 4 3" xfId="2786"/>
    <cellStyle name="Input 4 4" xfId="2787"/>
    <cellStyle name="Input 5" xfId="2788"/>
    <cellStyle name="Input 5 2" xfId="2789"/>
    <cellStyle name="Input 5 3" xfId="2790"/>
    <cellStyle name="Input 5 4" xfId="2791"/>
    <cellStyle name="Input 6" xfId="2792"/>
    <cellStyle name="Input 6 2" xfId="2793"/>
    <cellStyle name="Input 6 3" xfId="2794"/>
    <cellStyle name="Input 7" xfId="2795"/>
    <cellStyle name="Input 7 2" xfId="2796"/>
    <cellStyle name="Input 8" xfId="2797"/>
    <cellStyle name="Input 8 2" xfId="2798"/>
    <cellStyle name="Input 9" xfId="2799"/>
    <cellStyle name="iPercent0" xfId="2800"/>
    <cellStyle name="iPercent1" xfId="2801"/>
    <cellStyle name="iTextB" xfId="2802"/>
    <cellStyle name="iTextCen" xfId="2803"/>
    <cellStyle name="iTextGen" xfId="2804"/>
    <cellStyle name="iTextGenProt" xfId="2805"/>
    <cellStyle name="iTextGenWrap" xfId="2806"/>
    <cellStyle name="iTextI" xfId="2807"/>
    <cellStyle name="iTextSm" xfId="2808"/>
    <cellStyle name="iTextSm 2" xfId="2809"/>
    <cellStyle name="iTextSm 3" xfId="2810"/>
    <cellStyle name="iTextSm_Sheet2" xfId="2811"/>
    <cellStyle name="iTextU" xfId="2812"/>
    <cellStyle name="Linked Cell 10" xfId="2813"/>
    <cellStyle name="Linked Cell 11" xfId="2814"/>
    <cellStyle name="Linked Cell 12" xfId="2815"/>
    <cellStyle name="Linked Cell 13" xfId="2816"/>
    <cellStyle name="Linked Cell 2" xfId="2817"/>
    <cellStyle name="Linked Cell 2 10" xfId="2818"/>
    <cellStyle name="Linked Cell 2 11" xfId="2819"/>
    <cellStyle name="Linked Cell 2 12" xfId="2820"/>
    <cellStyle name="Linked Cell 2 13" xfId="2821"/>
    <cellStyle name="Linked Cell 2 14" xfId="2822"/>
    <cellStyle name="Linked Cell 2 15" xfId="2823"/>
    <cellStyle name="Linked Cell 2 16" xfId="2824"/>
    <cellStyle name="Linked Cell 2 2" xfId="2825"/>
    <cellStyle name="Linked Cell 2 2 2" xfId="2826"/>
    <cellStyle name="Linked Cell 2 2 3" xfId="2827"/>
    <cellStyle name="Linked Cell 2 2 4" xfId="2828"/>
    <cellStyle name="Linked Cell 2 2 5" xfId="2829"/>
    <cellStyle name="Linked Cell 2 3" xfId="2830"/>
    <cellStyle name="Linked Cell 2 4" xfId="2831"/>
    <cellStyle name="Linked Cell 2 5" xfId="2832"/>
    <cellStyle name="Linked Cell 2 6" xfId="2833"/>
    <cellStyle name="Linked Cell 2 7" xfId="2834"/>
    <cellStyle name="Linked Cell 2 8" xfId="2835"/>
    <cellStyle name="Linked Cell 2 9" xfId="2836"/>
    <cellStyle name="Linked Cell 3" xfId="2837"/>
    <cellStyle name="Linked Cell 3 2" xfId="2838"/>
    <cellStyle name="Linked Cell 3 3" xfId="2839"/>
    <cellStyle name="Linked Cell 3 4" xfId="2840"/>
    <cellStyle name="Linked Cell 3 5" xfId="2841"/>
    <cellStyle name="Linked Cell 3 6" xfId="2842"/>
    <cellStyle name="Linked Cell 4" xfId="2843"/>
    <cellStyle name="Linked Cell 4 2" xfId="2844"/>
    <cellStyle name="Linked Cell 5" xfId="2845"/>
    <cellStyle name="Linked Cell 5 2" xfId="2846"/>
    <cellStyle name="Linked Cell 6" xfId="2847"/>
    <cellStyle name="Linked Cell 7" xfId="2848"/>
    <cellStyle name="Linked Cell 8" xfId="2849"/>
    <cellStyle name="Linked Cell 9" xfId="2850"/>
    <cellStyle name="Neutral 10" xfId="2851"/>
    <cellStyle name="Neutral 11" xfId="2852"/>
    <cellStyle name="Neutral 12" xfId="2853"/>
    <cellStyle name="Neutral 13" xfId="2854"/>
    <cellStyle name="Neutral 2" xfId="2855"/>
    <cellStyle name="Neutral 2 10" xfId="2856"/>
    <cellStyle name="Neutral 2 11" xfId="2857"/>
    <cellStyle name="Neutral 2 12" xfId="2858"/>
    <cellStyle name="Neutral 2 13" xfId="2859"/>
    <cellStyle name="Neutral 2 14" xfId="2860"/>
    <cellStyle name="Neutral 2 15" xfId="2861"/>
    <cellStyle name="Neutral 2 16" xfId="2862"/>
    <cellStyle name="Neutral 2 2" xfId="2863"/>
    <cellStyle name="Neutral 2 2 2" xfId="2864"/>
    <cellStyle name="Neutral 2 2 3" xfId="2865"/>
    <cellStyle name="Neutral 2 2 4" xfId="2866"/>
    <cellStyle name="Neutral 2 2 5" xfId="2867"/>
    <cellStyle name="Neutral 2 3" xfId="2868"/>
    <cellStyle name="Neutral 2 4" xfId="2869"/>
    <cellStyle name="Neutral 2 5" xfId="2870"/>
    <cellStyle name="Neutral 2 6" xfId="2871"/>
    <cellStyle name="Neutral 2 7" xfId="2872"/>
    <cellStyle name="Neutral 2 8" xfId="2873"/>
    <cellStyle name="Neutral 2 9" xfId="2874"/>
    <cellStyle name="Neutral 3" xfId="2875"/>
    <cellStyle name="Neutral 3 2" xfId="2876"/>
    <cellStyle name="Neutral 3 3" xfId="2877"/>
    <cellStyle name="Neutral 3 4" xfId="2878"/>
    <cellStyle name="Neutral 3 5" xfId="2879"/>
    <cellStyle name="Neutral 3 6" xfId="2880"/>
    <cellStyle name="Neutral 4" xfId="2881"/>
    <cellStyle name="Neutral 4 2" xfId="2882"/>
    <cellStyle name="Neutral 5" xfId="2883"/>
    <cellStyle name="Neutral 5 2" xfId="2884"/>
    <cellStyle name="Neutral 6" xfId="2885"/>
    <cellStyle name="Neutral 6 2" xfId="2886"/>
    <cellStyle name="Neutral 7" xfId="2887"/>
    <cellStyle name="Neutral 7 2" xfId="2888"/>
    <cellStyle name="Neutral 8" xfId="2889"/>
    <cellStyle name="Neutral 8 2" xfId="2890"/>
    <cellStyle name="Neutral 9" xfId="2891"/>
    <cellStyle name="Nick's Standard" xfId="2892"/>
    <cellStyle name="Normal" xfId="0" builtinId="0"/>
    <cellStyle name="Normal 10" xfId="2893"/>
    <cellStyle name="Normal 11" xfId="2894"/>
    <cellStyle name="Normal 12" xfId="2895"/>
    <cellStyle name="Normal 13" xfId="2896"/>
    <cellStyle name="Normal 14" xfId="2897"/>
    <cellStyle name="Normal 15" xfId="2898"/>
    <cellStyle name="Normal 16" xfId="2899"/>
    <cellStyle name="Normal 17" xfId="2900"/>
    <cellStyle name="Normal 18" xfId="2901"/>
    <cellStyle name="Normal 19" xfId="2902"/>
    <cellStyle name="Normal 2" xfId="2903"/>
    <cellStyle name="Normal 2 10" xfId="2904"/>
    <cellStyle name="Normal 2 11" xfId="2905"/>
    <cellStyle name="Normal 2 12" xfId="2906"/>
    <cellStyle name="Normal 2 13" xfId="2907"/>
    <cellStyle name="Normal 2 14" xfId="2908"/>
    <cellStyle name="Normal 2 15" xfId="2909"/>
    <cellStyle name="Normal 2 16" xfId="2910"/>
    <cellStyle name="Normal 2 2" xfId="2911"/>
    <cellStyle name="Normal 2 2 10" xfId="2912"/>
    <cellStyle name="Normal 2 2 2" xfId="2913"/>
    <cellStyle name="Normal 2 2 3" xfId="2914"/>
    <cellStyle name="Normal 2 2 4" xfId="2915"/>
    <cellStyle name="Normal 2 2 5" xfId="2916"/>
    <cellStyle name="Normal 2 2 6" xfId="2917"/>
    <cellStyle name="Normal 2 2 7" xfId="2918"/>
    <cellStyle name="Normal 2 2 8" xfId="2919"/>
    <cellStyle name="Normal 2 2 9" xfId="2920"/>
    <cellStyle name="Normal 2 2_EDB010" xfId="3912"/>
    <cellStyle name="Normal 2 3" xfId="2921"/>
    <cellStyle name="Normal 2 3 2" xfId="2922"/>
    <cellStyle name="Normal 2 3 3" xfId="2923"/>
    <cellStyle name="Normal 2 3 4" xfId="2924"/>
    <cellStyle name="Normal 2 3 5" xfId="2925"/>
    <cellStyle name="Normal 2 3 6" xfId="2926"/>
    <cellStyle name="Normal 2 3 7" xfId="2927"/>
    <cellStyle name="Normal 2 3 8" xfId="2928"/>
    <cellStyle name="Normal 2 3 9" xfId="2929"/>
    <cellStyle name="Normal 2 4" xfId="2930"/>
    <cellStyle name="Normal 2 4 2" xfId="2931"/>
    <cellStyle name="Normal 2 4 3" xfId="2932"/>
    <cellStyle name="Normal 2 4 4" xfId="2933"/>
    <cellStyle name="Normal 2 4 5" xfId="2934"/>
    <cellStyle name="Normal 2 4 6" xfId="2935"/>
    <cellStyle name="Normal 2 4 7" xfId="2936"/>
    <cellStyle name="Normal 2 4 8" xfId="2937"/>
    <cellStyle name="Normal 2 4 9" xfId="2938"/>
    <cellStyle name="Normal 2 5" xfId="2939"/>
    <cellStyle name="Normal 2 5 2" xfId="2940"/>
    <cellStyle name="Normal 2 5 3" xfId="2941"/>
    <cellStyle name="Normal 2 5 4" xfId="2942"/>
    <cellStyle name="Normal 2 5 5" xfId="2943"/>
    <cellStyle name="Normal 2 6" xfId="2944"/>
    <cellStyle name="Normal 2 6 2" xfId="2945"/>
    <cellStyle name="Normal 2 6 3" xfId="2946"/>
    <cellStyle name="Normal 2 6 4" xfId="2947"/>
    <cellStyle name="Normal 2 6 5" xfId="2948"/>
    <cellStyle name="Normal 2 7" xfId="2949"/>
    <cellStyle name="Normal 2 8" xfId="2950"/>
    <cellStyle name="Normal 2 9" xfId="2951"/>
    <cellStyle name="Normal 2_Menu" xfId="3913"/>
    <cellStyle name="Normal 20" xfId="2952"/>
    <cellStyle name="Normal 21" xfId="2953"/>
    <cellStyle name="Normal 22" xfId="2954"/>
    <cellStyle name="Normal 3" xfId="2955"/>
    <cellStyle name="Normal 3 2" xfId="2956"/>
    <cellStyle name="Normal 3 2 2" xfId="2957"/>
    <cellStyle name="Normal 3 3" xfId="2958"/>
    <cellStyle name="Normal 3 3 2" xfId="2959"/>
    <cellStyle name="Normal 3 4" xfId="2960"/>
    <cellStyle name="Normal 3 5" xfId="2961"/>
    <cellStyle name="Normal 3 6" xfId="2962"/>
    <cellStyle name="Normal 3 7" xfId="3908"/>
    <cellStyle name="Normal 3_HistoricResComp" xfId="2963"/>
    <cellStyle name="Normal 4" xfId="2964"/>
    <cellStyle name="Normal 4 2" xfId="2965"/>
    <cellStyle name="Normal 4 2 2" xfId="3914"/>
    <cellStyle name="Normal 4 3" xfId="2966"/>
    <cellStyle name="Normal 4 4" xfId="2967"/>
    <cellStyle name="Normal 4 5" xfId="2968"/>
    <cellStyle name="Normal 4_HistoricResComp" xfId="2969"/>
    <cellStyle name="Normal 5" xfId="2970"/>
    <cellStyle name="Normal 5 2" xfId="2971"/>
    <cellStyle name="Normal 5 2 2" xfId="2972"/>
    <cellStyle name="Normal 5 2 3" xfId="2973"/>
    <cellStyle name="Normal 5 2 4" xfId="2974"/>
    <cellStyle name="Normal 5 2 5" xfId="2975"/>
    <cellStyle name="Normal 5 3" xfId="2976"/>
    <cellStyle name="Normal 5 4" xfId="2977"/>
    <cellStyle name="Normal 5 5" xfId="2978"/>
    <cellStyle name="Normal 5 6" xfId="2979"/>
    <cellStyle name="Normal 5 7" xfId="2980"/>
    <cellStyle name="Normal 5 8" xfId="2981"/>
    <cellStyle name="Normal 5 9" xfId="2982"/>
    <cellStyle name="Normal 6" xfId="2983"/>
    <cellStyle name="Normal 6 2" xfId="2984"/>
    <cellStyle name="Normal 6 3" xfId="2985"/>
    <cellStyle name="Normal 6 4" xfId="2986"/>
    <cellStyle name="Normal 6 5" xfId="2987"/>
    <cellStyle name="Normal 6 6" xfId="2988"/>
    <cellStyle name="Normal 7" xfId="2989"/>
    <cellStyle name="Normal 7 2" xfId="2990"/>
    <cellStyle name="Normal 7 3" xfId="2991"/>
    <cellStyle name="Normal 7 4" xfId="2992"/>
    <cellStyle name="Normal 7 5" xfId="2993"/>
    <cellStyle name="Normal 8" xfId="2994"/>
    <cellStyle name="Normal 9" xfId="2995"/>
    <cellStyle name="Note 10" xfId="2996"/>
    <cellStyle name="Note 10 2" xfId="2997"/>
    <cellStyle name="Note 10 3" xfId="2998"/>
    <cellStyle name="Note 10 4" xfId="2999"/>
    <cellStyle name="Note 10 5" xfId="3000"/>
    <cellStyle name="Note 10 6" xfId="3001"/>
    <cellStyle name="Note 10 7" xfId="3002"/>
    <cellStyle name="Note 10 8" xfId="3003"/>
    <cellStyle name="Note 10 9" xfId="3004"/>
    <cellStyle name="Note 11" xfId="3005"/>
    <cellStyle name="Note 11 2" xfId="3006"/>
    <cellStyle name="Note 11 3" xfId="3007"/>
    <cellStyle name="Note 11 4" xfId="3008"/>
    <cellStyle name="Note 11 5" xfId="3009"/>
    <cellStyle name="Note 12" xfId="3010"/>
    <cellStyle name="Note 12 2" xfId="3011"/>
    <cellStyle name="Note 12 3" xfId="3012"/>
    <cellStyle name="Note 12 4" xfId="3013"/>
    <cellStyle name="Note 12 5" xfId="3014"/>
    <cellStyle name="Note 13" xfId="3015"/>
    <cellStyle name="Note 14" xfId="3016"/>
    <cellStyle name="Note 15" xfId="3017"/>
    <cellStyle name="Note 16" xfId="3018"/>
    <cellStyle name="Note 17" xfId="3019"/>
    <cellStyle name="Note 18" xfId="3020"/>
    <cellStyle name="Note 19" xfId="3021"/>
    <cellStyle name="Note 2" xfId="3022"/>
    <cellStyle name="Note 2 10" xfId="3023"/>
    <cellStyle name="Note 2 10 2" xfId="3024"/>
    <cellStyle name="Note 2 10 3" xfId="3025"/>
    <cellStyle name="Note 2 10 4" xfId="3026"/>
    <cellStyle name="Note 2 10 5" xfId="3027"/>
    <cellStyle name="Note 2 11" xfId="3028"/>
    <cellStyle name="Note 2 11 2" xfId="3029"/>
    <cellStyle name="Note 2 11 3" xfId="3030"/>
    <cellStyle name="Note 2 11 4" xfId="3031"/>
    <cellStyle name="Note 2 11 5" xfId="3032"/>
    <cellStyle name="Note 2 12" xfId="3033"/>
    <cellStyle name="Note 2 13" xfId="3034"/>
    <cellStyle name="Note 2 14" xfId="3035"/>
    <cellStyle name="Note 2 15" xfId="3036"/>
    <cellStyle name="Note 2 16" xfId="3037"/>
    <cellStyle name="Note 2 17" xfId="3038"/>
    <cellStyle name="Note 2 18" xfId="3039"/>
    <cellStyle name="Note 2 19" xfId="3040"/>
    <cellStyle name="Note 2 2" xfId="3041"/>
    <cellStyle name="Note 2 2 2" xfId="3042"/>
    <cellStyle name="Note 2 2 3" xfId="3043"/>
    <cellStyle name="Note 2 2 4" xfId="3044"/>
    <cellStyle name="Note 2 2 5" xfId="3045"/>
    <cellStyle name="Note 2 2 6" xfId="3046"/>
    <cellStyle name="Note 2 2 7" xfId="3047"/>
    <cellStyle name="Note 2 2 8" xfId="3048"/>
    <cellStyle name="Note 2 2 9" xfId="3049"/>
    <cellStyle name="Note 2 20" xfId="3050"/>
    <cellStyle name="Note 2 21" xfId="3051"/>
    <cellStyle name="Note 2 22" xfId="3052"/>
    <cellStyle name="Note 2 23" xfId="3053"/>
    <cellStyle name="Note 2 24" xfId="3054"/>
    <cellStyle name="Note 2 25" xfId="3055"/>
    <cellStyle name="Note 2 26" xfId="3056"/>
    <cellStyle name="Note 2 3" xfId="3057"/>
    <cellStyle name="Note 2 3 2" xfId="3058"/>
    <cellStyle name="Note 2 3 3" xfId="3059"/>
    <cellStyle name="Note 2 3 4" xfId="3060"/>
    <cellStyle name="Note 2 3 5" xfId="3061"/>
    <cellStyle name="Note 2 3 6" xfId="3062"/>
    <cellStyle name="Note 2 3 7" xfId="3063"/>
    <cellStyle name="Note 2 3 8" xfId="3064"/>
    <cellStyle name="Note 2 3 9" xfId="3065"/>
    <cellStyle name="Note 2 4" xfId="3066"/>
    <cellStyle name="Note 2 4 2" xfId="3067"/>
    <cellStyle name="Note 2 4 3" xfId="3068"/>
    <cellStyle name="Note 2 4 4" xfId="3069"/>
    <cellStyle name="Note 2 4 5" xfId="3070"/>
    <cellStyle name="Note 2 4 6" xfId="3071"/>
    <cellStyle name="Note 2 4 7" xfId="3072"/>
    <cellStyle name="Note 2 4 8" xfId="3073"/>
    <cellStyle name="Note 2 4 9" xfId="3074"/>
    <cellStyle name="Note 2 5" xfId="3075"/>
    <cellStyle name="Note 2 5 2" xfId="3076"/>
    <cellStyle name="Note 2 5 3" xfId="3077"/>
    <cellStyle name="Note 2 5 4" xfId="3078"/>
    <cellStyle name="Note 2 5 5" xfId="3079"/>
    <cellStyle name="Note 2 5 6" xfId="3080"/>
    <cellStyle name="Note 2 5 7" xfId="3081"/>
    <cellStyle name="Note 2 5 8" xfId="3082"/>
    <cellStyle name="Note 2 5 9" xfId="3083"/>
    <cellStyle name="Note 2 6" xfId="3084"/>
    <cellStyle name="Note 2 6 2" xfId="3085"/>
    <cellStyle name="Note 2 6 3" xfId="3086"/>
    <cellStyle name="Note 2 6 4" xfId="3087"/>
    <cellStyle name="Note 2 6 5" xfId="3088"/>
    <cellStyle name="Note 2 7" xfId="3089"/>
    <cellStyle name="Note 2 7 2" xfId="3090"/>
    <cellStyle name="Note 2 7 3" xfId="3091"/>
    <cellStyle name="Note 2 7 4" xfId="3092"/>
    <cellStyle name="Note 2 7 5" xfId="3093"/>
    <cellStyle name="Note 2 8" xfId="3094"/>
    <cellStyle name="Note 2 8 2" xfId="3095"/>
    <cellStyle name="Note 2 8 3" xfId="3096"/>
    <cellStyle name="Note 2 8 4" xfId="3097"/>
    <cellStyle name="Note 2 8 5" xfId="3098"/>
    <cellStyle name="Note 2 9" xfId="3099"/>
    <cellStyle name="Note 2 9 2" xfId="3100"/>
    <cellStyle name="Note 2 9 3" xfId="3101"/>
    <cellStyle name="Note 2 9 4" xfId="3102"/>
    <cellStyle name="Note 2 9 5" xfId="3103"/>
    <cellStyle name="Note 20" xfId="3104"/>
    <cellStyle name="Note 21" xfId="3105"/>
    <cellStyle name="Note 22" xfId="3106"/>
    <cellStyle name="Note 23" xfId="3107"/>
    <cellStyle name="Note 24" xfId="3108"/>
    <cellStyle name="Note 25" xfId="3109"/>
    <cellStyle name="Note 26" xfId="3110"/>
    <cellStyle name="Note 27" xfId="3111"/>
    <cellStyle name="Note 28" xfId="3112"/>
    <cellStyle name="Note 29" xfId="3113"/>
    <cellStyle name="Note 3" xfId="3114"/>
    <cellStyle name="Note 3 10" xfId="3115"/>
    <cellStyle name="Note 3 11" xfId="3116"/>
    <cellStyle name="Note 3 12" xfId="3117"/>
    <cellStyle name="Note 3 13" xfId="3118"/>
    <cellStyle name="Note 3 14" xfId="3119"/>
    <cellStyle name="Note 3 15" xfId="3120"/>
    <cellStyle name="Note 3 16" xfId="3121"/>
    <cellStyle name="Note 3 17" xfId="3122"/>
    <cellStyle name="Note 3 18" xfId="3123"/>
    <cellStyle name="Note 3 19" xfId="3124"/>
    <cellStyle name="Note 3 2" xfId="3125"/>
    <cellStyle name="Note 3 20" xfId="3126"/>
    <cellStyle name="Note 3 3" xfId="3127"/>
    <cellStyle name="Note 3 4" xfId="3128"/>
    <cellStyle name="Note 3 5" xfId="3129"/>
    <cellStyle name="Note 3 6" xfId="3130"/>
    <cellStyle name="Note 3 7" xfId="3131"/>
    <cellStyle name="Note 3 8" xfId="3132"/>
    <cellStyle name="Note 3 9" xfId="3133"/>
    <cellStyle name="Note 30" xfId="3134"/>
    <cellStyle name="Note 31" xfId="3135"/>
    <cellStyle name="Note 32" xfId="3136"/>
    <cellStyle name="Note 33" xfId="3137"/>
    <cellStyle name="Note 34" xfId="3138"/>
    <cellStyle name="Note 35" xfId="3139"/>
    <cellStyle name="Note 36" xfId="3140"/>
    <cellStyle name="Note 37" xfId="3141"/>
    <cellStyle name="Note 38" xfId="3142"/>
    <cellStyle name="Note 4" xfId="3143"/>
    <cellStyle name="Note 4 10" xfId="3144"/>
    <cellStyle name="Note 4 11" xfId="3145"/>
    <cellStyle name="Note 4 12" xfId="3146"/>
    <cellStyle name="Note 4 13" xfId="3147"/>
    <cellStyle name="Note 4 14" xfId="3148"/>
    <cellStyle name="Note 4 15" xfId="3149"/>
    <cellStyle name="Note 4 16" xfId="3150"/>
    <cellStyle name="Note 4 17" xfId="3151"/>
    <cellStyle name="Note 4 18" xfId="3152"/>
    <cellStyle name="Note 4 19" xfId="3153"/>
    <cellStyle name="Note 4 2" xfId="3154"/>
    <cellStyle name="Note 4 20" xfId="3155"/>
    <cellStyle name="Note 4 3" xfId="3156"/>
    <cellStyle name="Note 4 4" xfId="3157"/>
    <cellStyle name="Note 4 5" xfId="3158"/>
    <cellStyle name="Note 4 6" xfId="3159"/>
    <cellStyle name="Note 4 7" xfId="3160"/>
    <cellStyle name="Note 4 8" xfId="3161"/>
    <cellStyle name="Note 4 9" xfId="3162"/>
    <cellStyle name="Note 5" xfId="3163"/>
    <cellStyle name="Note 5 10" xfId="3164"/>
    <cellStyle name="Note 5 11" xfId="3165"/>
    <cellStyle name="Note 5 12" xfId="3166"/>
    <cellStyle name="Note 5 13" xfId="3167"/>
    <cellStyle name="Note 5 14" xfId="3168"/>
    <cellStyle name="Note 5 15" xfId="3169"/>
    <cellStyle name="Note 5 16" xfId="3170"/>
    <cellStyle name="Note 5 17" xfId="3171"/>
    <cellStyle name="Note 5 18" xfId="3172"/>
    <cellStyle name="Note 5 19" xfId="3173"/>
    <cellStyle name="Note 5 2" xfId="3174"/>
    <cellStyle name="Note 5 20" xfId="3175"/>
    <cellStyle name="Note 5 3" xfId="3176"/>
    <cellStyle name="Note 5 4" xfId="3177"/>
    <cellStyle name="Note 5 5" xfId="3178"/>
    <cellStyle name="Note 5 6" xfId="3179"/>
    <cellStyle name="Note 5 7" xfId="3180"/>
    <cellStyle name="Note 5 8" xfId="3181"/>
    <cellStyle name="Note 5 9" xfId="3182"/>
    <cellStyle name="Note 6" xfId="3183"/>
    <cellStyle name="Note 6 10" xfId="3184"/>
    <cellStyle name="Note 6 11" xfId="3185"/>
    <cellStyle name="Note 6 12" xfId="3186"/>
    <cellStyle name="Note 6 13" xfId="3187"/>
    <cellStyle name="Note 6 14" xfId="3188"/>
    <cellStyle name="Note 6 15" xfId="3189"/>
    <cellStyle name="Note 6 16" xfId="3190"/>
    <cellStyle name="Note 6 17" xfId="3191"/>
    <cellStyle name="Note 6 18" xfId="3192"/>
    <cellStyle name="Note 6 19" xfId="3193"/>
    <cellStyle name="Note 6 2" xfId="3194"/>
    <cellStyle name="Note 6 3" xfId="3195"/>
    <cellStyle name="Note 6 4" xfId="3196"/>
    <cellStyle name="Note 6 5" xfId="3197"/>
    <cellStyle name="Note 6 6" xfId="3198"/>
    <cellStyle name="Note 6 7" xfId="3199"/>
    <cellStyle name="Note 6 8" xfId="3200"/>
    <cellStyle name="Note 6 9" xfId="3201"/>
    <cellStyle name="Note 7" xfId="3202"/>
    <cellStyle name="Note 7 10" xfId="3203"/>
    <cellStyle name="Note 7 11" xfId="3204"/>
    <cellStyle name="Note 7 12" xfId="3205"/>
    <cellStyle name="Note 7 13" xfId="3206"/>
    <cellStyle name="Note 7 14" xfId="3207"/>
    <cellStyle name="Note 7 15" xfId="3208"/>
    <cellStyle name="Note 7 16" xfId="3209"/>
    <cellStyle name="Note 7 17" xfId="3210"/>
    <cellStyle name="Note 7 18" xfId="3211"/>
    <cellStyle name="Note 7 2" xfId="3212"/>
    <cellStyle name="Note 7 3" xfId="3213"/>
    <cellStyle name="Note 7 4" xfId="3214"/>
    <cellStyle name="Note 7 5" xfId="3215"/>
    <cellStyle name="Note 7 6" xfId="3216"/>
    <cellStyle name="Note 7 7" xfId="3217"/>
    <cellStyle name="Note 7 8" xfId="3218"/>
    <cellStyle name="Note 7 9" xfId="3219"/>
    <cellStyle name="Note 8" xfId="3220"/>
    <cellStyle name="Note 8 10" xfId="3221"/>
    <cellStyle name="Note 8 11" xfId="3222"/>
    <cellStyle name="Note 8 12" xfId="3223"/>
    <cellStyle name="Note 8 13" xfId="3224"/>
    <cellStyle name="Note 8 14" xfId="3225"/>
    <cellStyle name="Note 8 15" xfId="3226"/>
    <cellStyle name="Note 8 16" xfId="3227"/>
    <cellStyle name="Note 8 17" xfId="3228"/>
    <cellStyle name="Note 8 18" xfId="3229"/>
    <cellStyle name="Note 8 2" xfId="3230"/>
    <cellStyle name="Note 8 3" xfId="3231"/>
    <cellStyle name="Note 8 4" xfId="3232"/>
    <cellStyle name="Note 8 5" xfId="3233"/>
    <cellStyle name="Note 8 6" xfId="3234"/>
    <cellStyle name="Note 8 7" xfId="3235"/>
    <cellStyle name="Note 8 8" xfId="3236"/>
    <cellStyle name="Note 8 9" xfId="3237"/>
    <cellStyle name="Note 9" xfId="3238"/>
    <cellStyle name="Note 9 10" xfId="3239"/>
    <cellStyle name="Note 9 11" xfId="3240"/>
    <cellStyle name="Note 9 12" xfId="3241"/>
    <cellStyle name="Note 9 13" xfId="3242"/>
    <cellStyle name="Note 9 2" xfId="3243"/>
    <cellStyle name="Note 9 3" xfId="3244"/>
    <cellStyle name="Note 9 4" xfId="3245"/>
    <cellStyle name="Note 9 5" xfId="3246"/>
    <cellStyle name="Note 9 6" xfId="3247"/>
    <cellStyle name="Note 9 7" xfId="3248"/>
    <cellStyle name="Note 9 8" xfId="3249"/>
    <cellStyle name="Note 9 9" xfId="3250"/>
    <cellStyle name="nplosion_borders" xfId="3251"/>
    <cellStyle name="Output 10" xfId="3252"/>
    <cellStyle name="Output 11" xfId="3253"/>
    <cellStyle name="Output 12" xfId="3254"/>
    <cellStyle name="Output 13" xfId="3255"/>
    <cellStyle name="Output 14" xfId="3256"/>
    <cellStyle name="Output 15" xfId="3257"/>
    <cellStyle name="Output 16" xfId="3258"/>
    <cellStyle name="Output 17" xfId="3259"/>
    <cellStyle name="Output 18" xfId="3260"/>
    <cellStyle name="Output 19" xfId="3261"/>
    <cellStyle name="Output 2" xfId="3262"/>
    <cellStyle name="Output 2 10" xfId="3263"/>
    <cellStyle name="Output 2 11" xfId="3264"/>
    <cellStyle name="Output 2 12" xfId="3265"/>
    <cellStyle name="Output 2 13" xfId="3266"/>
    <cellStyle name="Output 2 14" xfId="3267"/>
    <cellStyle name="Output 2 15" xfId="3268"/>
    <cellStyle name="Output 2 16" xfId="3269"/>
    <cellStyle name="Output 2 17" xfId="3270"/>
    <cellStyle name="Output 2 18" xfId="3271"/>
    <cellStyle name="Output 2 2" xfId="3272"/>
    <cellStyle name="Output 2 2 2" xfId="3273"/>
    <cellStyle name="Output 2 2 3" xfId="3274"/>
    <cellStyle name="Output 2 2 4" xfId="3275"/>
    <cellStyle name="Output 2 2 5" xfId="3276"/>
    <cellStyle name="Output 2 3" xfId="3277"/>
    <cellStyle name="Output 2 4" xfId="3278"/>
    <cellStyle name="Output 2 5" xfId="3279"/>
    <cellStyle name="Output 2 6" xfId="3280"/>
    <cellStyle name="Output 2 7" xfId="3281"/>
    <cellStyle name="Output 2 8" xfId="3282"/>
    <cellStyle name="Output 2 9" xfId="3283"/>
    <cellStyle name="Output 20" xfId="3284"/>
    <cellStyle name="Output 21" xfId="3285"/>
    <cellStyle name="Output 22" xfId="3286"/>
    <cellStyle name="Output 23" xfId="3287"/>
    <cellStyle name="Output 24" xfId="3288"/>
    <cellStyle name="Output 3" xfId="3289"/>
    <cellStyle name="Output 3 2" xfId="3290"/>
    <cellStyle name="Output 3 3" xfId="3291"/>
    <cellStyle name="Output 3 4" xfId="3292"/>
    <cellStyle name="Output 3 5" xfId="3293"/>
    <cellStyle name="Output 3 6" xfId="3294"/>
    <cellStyle name="Output 3 7" xfId="3295"/>
    <cellStyle name="Output 3 8" xfId="3296"/>
    <cellStyle name="Output 4" xfId="3297"/>
    <cellStyle name="Output 4 2" xfId="3298"/>
    <cellStyle name="Output 4 3" xfId="3299"/>
    <cellStyle name="Output 4 4" xfId="3300"/>
    <cellStyle name="Output 5" xfId="3301"/>
    <cellStyle name="Output 5 2" xfId="3302"/>
    <cellStyle name="Output 5 3" xfId="3303"/>
    <cellStyle name="Output 5 4" xfId="3304"/>
    <cellStyle name="Output 6" xfId="3305"/>
    <cellStyle name="Output 6 2" xfId="3306"/>
    <cellStyle name="Output 6 3" xfId="3307"/>
    <cellStyle name="Output 7" xfId="3308"/>
    <cellStyle name="Output 7 2" xfId="3309"/>
    <cellStyle name="Output 8" xfId="3310"/>
    <cellStyle name="Output 8 2" xfId="3311"/>
    <cellStyle name="Output 9" xfId="3312"/>
    <cellStyle name="Percent" xfId="1" builtinId="5"/>
    <cellStyle name="Percent 10" xfId="3915"/>
    <cellStyle name="Percent 12" xfId="3313"/>
    <cellStyle name="Percent 2" xfId="3314"/>
    <cellStyle name="Percent 2 2" xfId="3315"/>
    <cellStyle name="Percent 2 3" xfId="3316"/>
    <cellStyle name="Percent 2 4" xfId="3317"/>
    <cellStyle name="Percent 2 5" xfId="3318"/>
    <cellStyle name="Percent 2 6" xfId="3319"/>
    <cellStyle name="Percent 2 7" xfId="3320"/>
    <cellStyle name="Percent 3" xfId="3321"/>
    <cellStyle name="Percent 3 2" xfId="3322"/>
    <cellStyle name="Percent 3 3" xfId="3323"/>
    <cellStyle name="Percent 3 4" xfId="3324"/>
    <cellStyle name="Percent 3 5" xfId="3325"/>
    <cellStyle name="Percent 3 6" xfId="3326"/>
    <cellStyle name="Percent 3 7" xfId="3327"/>
    <cellStyle name="Percent 4" xfId="3328"/>
    <cellStyle name="Percent 5" xfId="3329"/>
    <cellStyle name="Percent 6" xfId="3330"/>
    <cellStyle name="Percent 7" xfId="3331"/>
    <cellStyle name="Percent 8" xfId="3332"/>
    <cellStyle name="Percent 9" xfId="3333"/>
    <cellStyle name="PSChar" xfId="3334"/>
    <cellStyle name="PSChar 10" xfId="3335"/>
    <cellStyle name="PSChar 11" xfId="3336"/>
    <cellStyle name="PSChar 2" xfId="3337"/>
    <cellStyle name="PSChar 2 2" xfId="3338"/>
    <cellStyle name="PSChar 2 3" xfId="3339"/>
    <cellStyle name="PSChar 2 4" xfId="3340"/>
    <cellStyle name="PSChar 2 5" xfId="3341"/>
    <cellStyle name="PSChar 2 6" xfId="3342"/>
    <cellStyle name="PSChar 3" xfId="3343"/>
    <cellStyle name="PSChar 3 2" xfId="3344"/>
    <cellStyle name="PSChar 3 3" xfId="3345"/>
    <cellStyle name="PSChar 3 4" xfId="3346"/>
    <cellStyle name="PSChar 3 5" xfId="3347"/>
    <cellStyle name="PSChar 4" xfId="3348"/>
    <cellStyle name="PSChar 5" xfId="3349"/>
    <cellStyle name="PSChar 6" xfId="3350"/>
    <cellStyle name="PSChar 7" xfId="3351"/>
    <cellStyle name="PSChar 8" xfId="3352"/>
    <cellStyle name="PSChar 9" xfId="3353"/>
    <cellStyle name="PSChar_Attrition Rate Scorecard - October 2008" xfId="3354"/>
    <cellStyle name="PSDate" xfId="3355"/>
    <cellStyle name="PSDate 10" xfId="3356"/>
    <cellStyle name="PSDate 2" xfId="3357"/>
    <cellStyle name="PSDate 2 2" xfId="3358"/>
    <cellStyle name="PSDate 2 3" xfId="3359"/>
    <cellStyle name="PSDate 2 4" xfId="3360"/>
    <cellStyle name="PSDate 2 5" xfId="3361"/>
    <cellStyle name="PSDate 2 6" xfId="3362"/>
    <cellStyle name="PSDate 3" xfId="3363"/>
    <cellStyle name="PSDate 3 2" xfId="3364"/>
    <cellStyle name="PSDate 3 3" xfId="3365"/>
    <cellStyle name="PSDate 3 4" xfId="3366"/>
    <cellStyle name="PSDate 3 5" xfId="3367"/>
    <cellStyle name="PSDate 4" xfId="3368"/>
    <cellStyle name="PSDate 5" xfId="3369"/>
    <cellStyle name="PSDate 6" xfId="3370"/>
    <cellStyle name="PSDate 7" xfId="3371"/>
    <cellStyle name="PSDate 8" xfId="3372"/>
    <cellStyle name="PSDate 9" xfId="3373"/>
    <cellStyle name="PSDate_Attrition Rate Scorecard - October 2008" xfId="3374"/>
    <cellStyle name="PSDec" xfId="3375"/>
    <cellStyle name="PSDec 10" xfId="3376"/>
    <cellStyle name="PSDec 2" xfId="3377"/>
    <cellStyle name="PSDec 2 2" xfId="3378"/>
    <cellStyle name="PSDec 2 3" xfId="3379"/>
    <cellStyle name="PSDec 2 4" xfId="3380"/>
    <cellStyle name="PSDec 2 5" xfId="3381"/>
    <cellStyle name="PSDec 2 6" xfId="3382"/>
    <cellStyle name="PSDec 3" xfId="3383"/>
    <cellStyle name="PSDec 3 2" xfId="3384"/>
    <cellStyle name="PSDec 3 3" xfId="3385"/>
    <cellStyle name="PSDec 3 4" xfId="3386"/>
    <cellStyle name="PSDec 3 5" xfId="3387"/>
    <cellStyle name="PSDec 4" xfId="3388"/>
    <cellStyle name="PSDec 5" xfId="3389"/>
    <cellStyle name="PSDec 6" xfId="3390"/>
    <cellStyle name="PSDec 7" xfId="3391"/>
    <cellStyle name="PSDec 8" xfId="3392"/>
    <cellStyle name="PSDec 9" xfId="3393"/>
    <cellStyle name="PSDec_Attrition Rate Scorecard - October 2008" xfId="3394"/>
    <cellStyle name="PSHeading" xfId="3395"/>
    <cellStyle name="PSHeading 10" xfId="3396"/>
    <cellStyle name="PSHeading 11" xfId="3397"/>
    <cellStyle name="PSHeading 2" xfId="3398"/>
    <cellStyle name="PSHeading 2 2" xfId="3399"/>
    <cellStyle name="PSHeading 2 2 2" xfId="3400"/>
    <cellStyle name="PSHeading 2 3" xfId="3401"/>
    <cellStyle name="PSHeading 2 3 2" xfId="3402"/>
    <cellStyle name="PSHeading 2 4" xfId="3403"/>
    <cellStyle name="PSHeading 2 5" xfId="3404"/>
    <cellStyle name="PSHeading 2 6" xfId="3405"/>
    <cellStyle name="PSHeading 2_Sheet2" xfId="3406"/>
    <cellStyle name="PSHeading 3" xfId="3407"/>
    <cellStyle name="PSHeading 3 2" xfId="3408"/>
    <cellStyle name="PSHeading 3 3" xfId="3409"/>
    <cellStyle name="PSHeading 3 4" xfId="3410"/>
    <cellStyle name="PSHeading 3 5" xfId="3411"/>
    <cellStyle name="PSHeading 4" xfId="3412"/>
    <cellStyle name="PSHeading 5" xfId="3413"/>
    <cellStyle name="PSHeading 6" xfId="3414"/>
    <cellStyle name="PSHeading 7" xfId="3415"/>
    <cellStyle name="PSHeading 8" xfId="3416"/>
    <cellStyle name="PSHeading 9" xfId="3417"/>
    <cellStyle name="PSHeading_Attrition Rate Scorecard - October 2008" xfId="3418"/>
    <cellStyle name="PSInt" xfId="3419"/>
    <cellStyle name="PSInt 10" xfId="3420"/>
    <cellStyle name="PSInt 2" xfId="3421"/>
    <cellStyle name="PSInt 2 2" xfId="3422"/>
    <cellStyle name="PSInt 2 3" xfId="3423"/>
    <cellStyle name="PSInt 2 4" xfId="3424"/>
    <cellStyle name="PSInt 2 5" xfId="3425"/>
    <cellStyle name="PSInt 2 6" xfId="3426"/>
    <cellStyle name="PSInt 3" xfId="3427"/>
    <cellStyle name="PSInt 3 2" xfId="3428"/>
    <cellStyle name="PSInt 3 3" xfId="3429"/>
    <cellStyle name="PSInt 3 4" xfId="3430"/>
    <cellStyle name="PSInt 3 5" xfId="3431"/>
    <cellStyle name="PSInt 4" xfId="3432"/>
    <cellStyle name="PSInt 5" xfId="3433"/>
    <cellStyle name="PSInt 6" xfId="3434"/>
    <cellStyle name="PSInt 7" xfId="3435"/>
    <cellStyle name="PSInt 8" xfId="3436"/>
    <cellStyle name="PSInt 9" xfId="3437"/>
    <cellStyle name="PSInt_Attrition Rate Scorecard - October 2008" xfId="3438"/>
    <cellStyle name="PSSpacer" xfId="3439"/>
    <cellStyle name="PSSpacer 10" xfId="3440"/>
    <cellStyle name="PSSpacer 11" xfId="3441"/>
    <cellStyle name="PSSpacer 2" xfId="3442"/>
    <cellStyle name="PSSpacer 2 2" xfId="3443"/>
    <cellStyle name="PSSpacer 2 3" xfId="3444"/>
    <cellStyle name="PSSpacer 2 4" xfId="3445"/>
    <cellStyle name="PSSpacer 2 5" xfId="3446"/>
    <cellStyle name="PSSpacer 2 6" xfId="3447"/>
    <cellStyle name="PSSpacer 3" xfId="3448"/>
    <cellStyle name="PSSpacer 3 2" xfId="3449"/>
    <cellStyle name="PSSpacer 3 3" xfId="3450"/>
    <cellStyle name="PSSpacer 3 4" xfId="3451"/>
    <cellStyle name="PSSpacer 3 5" xfId="3452"/>
    <cellStyle name="PSSpacer 4" xfId="3453"/>
    <cellStyle name="PSSpacer 5" xfId="3454"/>
    <cellStyle name="PSSpacer 6" xfId="3455"/>
    <cellStyle name="PSSpacer 7" xfId="3456"/>
    <cellStyle name="PSSpacer 8" xfId="3457"/>
    <cellStyle name="PSSpacer 9" xfId="3458"/>
    <cellStyle name="PSSpacer_Attrition Rate Scorecard - October 2008" xfId="3459"/>
    <cellStyle name="PwC Normal" xfId="3460"/>
    <cellStyle name="s_HeaderLine" xfId="3461"/>
    <cellStyle name="s_HeaderLine_2010 MEL Parent Tax Bal Sheet" xfId="3462"/>
    <cellStyle name="s_HeaderLine_Attrition Rate Scorecard - October 2008" xfId="3463"/>
    <cellStyle name="s_HeaderLine_Attrition Rate Scorecard - October 2008 2" xfId="3464"/>
    <cellStyle name="s_HeaderLine_Attrition Rate Scorecard - October 2008 3" xfId="3465"/>
    <cellStyle name="s_HeaderLine_Attrition Rate Scorecard - October 2008_Sheet2" xfId="3466"/>
    <cellStyle name="s_HeaderLine_Attrition Rate Scorecard - September 2008" xfId="3467"/>
    <cellStyle name="s_HeaderLine_Attrition Rate Scorecard - September 2008 2" xfId="3468"/>
    <cellStyle name="s_HeaderLine_Attrition Rate Scorecard - September 2008 3" xfId="3469"/>
    <cellStyle name="s_HeaderLine_Attrition Rate Scorecard - September 2008_Sheet2" xfId="3470"/>
    <cellStyle name="s_HeaderLine_B3-December 08 Board View (Half Yr Adj)" xfId="3471"/>
    <cellStyle name="s_HeaderLine_CONGL029" xfId="3472"/>
    <cellStyle name="s_HeaderLine_CONGL029 2" xfId="3473"/>
    <cellStyle name="s_HeaderLine_CONGL029 3" xfId="3474"/>
    <cellStyle name="s_HeaderLine_CONGL029_Sheet2" xfId="3475"/>
    <cellStyle name="s_HeaderLine_Consolidation Schedule December 2008" xfId="3476"/>
    <cellStyle name="s_HeaderLine_Consolidation Schedule December 2008 no ARC Impairment-FINAL" xfId="3477"/>
    <cellStyle name="s_HeaderLine_Consolidation Schedule December 2008 no ARC Impairment-FINAL 2" xfId="3478"/>
    <cellStyle name="s_HeaderLine_Consolidation Schedule December 2008 no ARC Impairment-FINAL 3" xfId="3479"/>
    <cellStyle name="s_HeaderLine_Consolidation Schedule December 2008 no ARC Impairment-FINAL_Sheet2" xfId="3480"/>
    <cellStyle name="s_HeaderLine_Copy of Attrition Rate FTE's Aug 2008" xfId="3481"/>
    <cellStyle name="s_HeaderLine_Copy of Attrition Rate FTE's Aug 2008 2" xfId="3482"/>
    <cellStyle name="s_HeaderLine_Copy of Attrition Rate FTE's Aug 2008 3" xfId="3483"/>
    <cellStyle name="s_HeaderLine_Copy of Attrition Rate FTE's Aug 2008_Book2" xfId="3484"/>
    <cellStyle name="s_HeaderLine_Copy of Attrition Rate FTE's Aug 2008_Book2 2" xfId="3485"/>
    <cellStyle name="s_HeaderLine_Copy of Attrition Rate FTE's Aug 2008_Book2 3" xfId="3486"/>
    <cellStyle name="s_HeaderLine_Copy of Attrition Rate FTE's Aug 2008_Book2_Sheet2" xfId="3487"/>
    <cellStyle name="s_HeaderLine_Copy of Attrition Rate FTE's Aug 2008_Retail Scorecard September 2008a" xfId="3488"/>
    <cellStyle name="s_HeaderLine_Copy of Attrition Rate FTE's Aug 2008_Retail Scorecard September 2008b" xfId="3489"/>
    <cellStyle name="s_HeaderLine_Copy of Attrition Rate FTE's Aug 2008_Sheet2" xfId="3490"/>
    <cellStyle name="s_HeaderLine_Generation and NER Stats" xfId="3491"/>
    <cellStyle name="s_HeaderLine_Group Consolidated Scorecard Dec08 - KM" xfId="3492"/>
    <cellStyle name="s_HeaderLine_Group TB CONGL029" xfId="3493"/>
    <cellStyle name="s_HeaderLine_HS&amp;W 2008-23-09" xfId="3494"/>
    <cellStyle name="s_HeaderLine_HS&amp;W 2008-23-09 2" xfId="3495"/>
    <cellStyle name="s_HeaderLine_HS&amp;W 2008-23-09 3" xfId="3496"/>
    <cellStyle name="s_HeaderLine_HS&amp;W 2008-23-09_Book2" xfId="3497"/>
    <cellStyle name="s_HeaderLine_HS&amp;W 2008-23-09_Book2 2" xfId="3498"/>
    <cellStyle name="s_HeaderLine_HS&amp;W 2008-23-09_Book2 3" xfId="3499"/>
    <cellStyle name="s_HeaderLine_HS&amp;W 2008-23-09_Book2_Sheet2" xfId="3500"/>
    <cellStyle name="s_HeaderLine_HS&amp;W 2008-23-09_Retail Scorecard September 2008a" xfId="3501"/>
    <cellStyle name="s_HeaderLine_HS&amp;W 2008-23-09_Retail Scorecard September 2008b" xfId="3502"/>
    <cellStyle name="s_HeaderLine_HS&amp;W 2008-23-09_Sheet2" xfId="3503"/>
    <cellStyle name="s_HeaderLine_June 10 Board View V1 19-07-10" xfId="3504"/>
    <cellStyle name="s_HeaderLine_June 10 congl029" xfId="3505"/>
    <cellStyle name="s_HeaderLine_MaPQuarterlyStats as at 31 December" xfId="3506"/>
    <cellStyle name="s_HeaderLine_March 09 Board View" xfId="3507"/>
    <cellStyle name="s_HeaderLine_Net Debt to Equity Ratio 31 12 08" xfId="3508"/>
    <cellStyle name="s_HeaderLine_September 08 Board View" xfId="3509"/>
    <cellStyle name="s_HeaderLine_September 08 Mgmt View" xfId="3510"/>
    <cellStyle name="s_HeaderLine_TB Dec 2009 PowerTax mapping" xfId="3511"/>
    <cellStyle name="s_HeaderLine_Template Scorecard 2008" xfId="3512"/>
    <cellStyle name="s_HeaderLine_Template Scorecard 2008 2" xfId="3513"/>
    <cellStyle name="s_HeaderLine_Template Scorecard 2008 3" xfId="3514"/>
    <cellStyle name="s_HeaderLine_Template Scorecard 2008_Book2" xfId="3515"/>
    <cellStyle name="s_HeaderLine_Template Scorecard 2008_Book2 2" xfId="3516"/>
    <cellStyle name="s_HeaderLine_Template Scorecard 2008_Book2 3" xfId="3517"/>
    <cellStyle name="s_HeaderLine_Template Scorecard 2008_Book2_Sheet2" xfId="3518"/>
    <cellStyle name="s_HeaderLine_Template Scorecard 2008_Retail Scorecard September 2008a" xfId="3519"/>
    <cellStyle name="s_HeaderLine_Template Scorecard 2008_Retail Scorecard September 2008b" xfId="3520"/>
    <cellStyle name="s_HeaderLine_Template Scorecard 2008_Sheet2" xfId="3521"/>
    <cellStyle name="s_HeaderLine_Template Scorecard 20081" xfId="3522"/>
    <cellStyle name="s_HeaderLine_Template Scorecard 20081 2" xfId="3523"/>
    <cellStyle name="s_HeaderLine_Template Scorecard 20081 3" xfId="3524"/>
    <cellStyle name="s_HeaderLine_Template Scorecard 20081_Book2" xfId="3525"/>
    <cellStyle name="s_HeaderLine_Template Scorecard 20081_Book2 2" xfId="3526"/>
    <cellStyle name="s_HeaderLine_Template Scorecard 20081_Book2 3" xfId="3527"/>
    <cellStyle name="s_HeaderLine_Template Scorecard 20081_Book2_Sheet2" xfId="3528"/>
    <cellStyle name="s_HeaderLine_Template Scorecard 20081_Retail Scorecard September 2008a" xfId="3529"/>
    <cellStyle name="s_HeaderLine_Template Scorecard 20081_Retail Scorecard September 2008b" xfId="3530"/>
    <cellStyle name="s_HeaderLine_Template Scorecard 20081_Sheet2" xfId="3531"/>
    <cellStyle name="s_PurpleHeader" xfId="3532"/>
    <cellStyle name="s_PurpleHeader_2010 MEL Parent Tax Bal Sheet" xfId="3533"/>
    <cellStyle name="s_PurpleHeader_Attrition Rate Scorecard - October 2008" xfId="3534"/>
    <cellStyle name="s_PurpleHeader_Attrition Rate Scorecard - September 2008" xfId="3535"/>
    <cellStyle name="s_PurpleHeader_B3-December 08 Board View (Half Yr Adj)" xfId="3536"/>
    <cellStyle name="s_PurpleHeader_CFIS DataLoad Actual June 07 IFRS" xfId="3537"/>
    <cellStyle name="s_PurpleHeader_CFIS DataLoad Actual June 07 IFRS_Attrition Rate Scorecard - October 2008" xfId="3538"/>
    <cellStyle name="s_PurpleHeader_CFIS DataLoad Actual June 07 IFRS_Attrition Rate Scorecard - September 2008" xfId="3539"/>
    <cellStyle name="s_PurpleHeader_CFIS DataLoad Actual June 07 IFRS_CCMAU December 08-Half Yr Adj" xfId="3540"/>
    <cellStyle name="s_PurpleHeader_CFIS DataLoad Actual June 07 IFRS_CCMAU Financials March 09" xfId="3541"/>
    <cellStyle name="s_PurpleHeader_CFIS DataLoad Actual June 07 IFRS_Copy of Attrition Rate FTE's Aug 2008" xfId="3542"/>
    <cellStyle name="s_PurpleHeader_CFIS DataLoad Actual June 07 IFRS_Copy of Attrition Rate FTE's Aug 2008_Book2" xfId="3543"/>
    <cellStyle name="s_PurpleHeader_CFIS DataLoad Actual June 07 IFRS_Copy of Attrition Rate FTE's Aug 2008_Retail Scorecard September 2008a" xfId="3544"/>
    <cellStyle name="s_PurpleHeader_CFIS DataLoad Actual June 07 IFRS_Copy of Attrition Rate FTE's Aug 2008_Retail Scorecard September 2008a 2" xfId="3545"/>
    <cellStyle name="s_PurpleHeader_CFIS DataLoad Actual June 07 IFRS_Copy of Attrition Rate FTE's Aug 2008_Retail Scorecard September 2008a 3" xfId="3546"/>
    <cellStyle name="s_PurpleHeader_CFIS DataLoad Actual June 07 IFRS_Copy of Attrition Rate FTE's Aug 2008_Retail Scorecard September 2008a_Sheet2" xfId="3547"/>
    <cellStyle name="s_PurpleHeader_CFIS DataLoad Actual June 07 IFRS_Copy of Attrition Rate FTE's Aug 2008_Retail Scorecard September 2008b" xfId="3548"/>
    <cellStyle name="s_PurpleHeader_CFIS DataLoad Actual June 07 IFRS_Copy of Attrition Rate FTE's Aug 2008_Retail Scorecard September 2008b 2" xfId="3549"/>
    <cellStyle name="s_PurpleHeader_CFIS DataLoad Actual June 07 IFRS_Copy of Attrition Rate FTE's Aug 2008_Retail Scorecard September 2008b 3" xfId="3550"/>
    <cellStyle name="s_PurpleHeader_CFIS DataLoad Actual June 07 IFRS_Copy of Attrition Rate FTE's Aug 2008_Retail Scorecard September 2008b_Sheet2" xfId="3551"/>
    <cellStyle name="s_PurpleHeader_CFIS DataLoad Actual June 07 IFRS_HS&amp;W 2008-23-09" xfId="3552"/>
    <cellStyle name="s_PurpleHeader_CFIS DataLoad Actual June 07 IFRS_HS&amp;W 2008-23-09_Book2" xfId="3553"/>
    <cellStyle name="s_PurpleHeader_CFIS DataLoad Actual June 07 IFRS_HS&amp;W 2008-23-09_Retail Scorecard September 2008a" xfId="3554"/>
    <cellStyle name="s_PurpleHeader_CFIS DataLoad Actual June 07 IFRS_HS&amp;W 2008-23-09_Retail Scorecard September 2008a 2" xfId="3555"/>
    <cellStyle name="s_PurpleHeader_CFIS DataLoad Actual June 07 IFRS_HS&amp;W 2008-23-09_Retail Scorecard September 2008a 3" xfId="3556"/>
    <cellStyle name="s_PurpleHeader_CFIS DataLoad Actual June 07 IFRS_HS&amp;W 2008-23-09_Retail Scorecard September 2008a_Sheet2" xfId="3557"/>
    <cellStyle name="s_PurpleHeader_CFIS DataLoad Actual June 07 IFRS_HS&amp;W 2008-23-09_Retail Scorecard September 2008b" xfId="3558"/>
    <cellStyle name="s_PurpleHeader_CFIS DataLoad Actual June 07 IFRS_HS&amp;W 2008-23-09_Retail Scorecard September 2008b 2" xfId="3559"/>
    <cellStyle name="s_PurpleHeader_CFIS DataLoad Actual June 07 IFRS_HS&amp;W 2008-23-09_Retail Scorecard September 2008b 3" xfId="3560"/>
    <cellStyle name="s_PurpleHeader_CFIS DataLoad Actual June 07 IFRS_HS&amp;W 2008-23-09_Retail Scorecard September 2008b_Sheet2" xfId="3561"/>
    <cellStyle name="s_PurpleHeader_CFIS DataLoad Actual June 07 IFRS_MaPQuarterlyStats as at 31 December" xfId="3562"/>
    <cellStyle name="s_PurpleHeader_CFIS DataLoad Actual June 07 IFRS_September 08 Board View" xfId="3563"/>
    <cellStyle name="s_PurpleHeader_CFIS DataLoad Actual June 07 IFRS_September 08 Mgmt View" xfId="3564"/>
    <cellStyle name="s_PurpleHeader_CFIS DataLoad Actual June 07 IFRS_Template Scorecard 2008" xfId="3565"/>
    <cellStyle name="s_PurpleHeader_CFIS DataLoad Actual June 07 IFRS_Template Scorecard 2008_Book2" xfId="3566"/>
    <cellStyle name="s_PurpleHeader_CFIS DataLoad Actual June 07 IFRS_Template Scorecard 2008_Retail Scorecard September 2008a" xfId="3567"/>
    <cellStyle name="s_PurpleHeader_CFIS DataLoad Actual June 07 IFRS_Template Scorecard 2008_Retail Scorecard September 2008a 2" xfId="3568"/>
    <cellStyle name="s_PurpleHeader_CFIS DataLoad Actual June 07 IFRS_Template Scorecard 2008_Retail Scorecard September 2008a 3" xfId="3569"/>
    <cellStyle name="s_PurpleHeader_CFIS DataLoad Actual June 07 IFRS_Template Scorecard 2008_Retail Scorecard September 2008a_Sheet2" xfId="3570"/>
    <cellStyle name="s_PurpleHeader_CFIS DataLoad Actual June 07 IFRS_Template Scorecard 2008_Retail Scorecard September 2008b" xfId="3571"/>
    <cellStyle name="s_PurpleHeader_CFIS DataLoad Actual June 07 IFRS_Template Scorecard 2008_Retail Scorecard September 2008b 2" xfId="3572"/>
    <cellStyle name="s_PurpleHeader_CFIS DataLoad Actual June 07 IFRS_Template Scorecard 2008_Retail Scorecard September 2008b 3" xfId="3573"/>
    <cellStyle name="s_PurpleHeader_CFIS DataLoad Actual June 07 IFRS_Template Scorecard 2008_Retail Scorecard September 2008b_Sheet2" xfId="3574"/>
    <cellStyle name="s_PurpleHeader_CFIS DataLoad Actual June 07 IFRS_Template Scorecard 20081" xfId="3575"/>
    <cellStyle name="s_PurpleHeader_CFIS DataLoad Actual June 07 IFRS_Template Scorecard 20081_Book2" xfId="3576"/>
    <cellStyle name="s_PurpleHeader_CFIS DataLoad Actual June 07 IFRS_Template Scorecard 20081_Retail Scorecard September 2008a" xfId="3577"/>
    <cellStyle name="s_PurpleHeader_CFIS DataLoad Actual June 07 IFRS_Template Scorecard 20081_Retail Scorecard September 2008a 2" xfId="3578"/>
    <cellStyle name="s_PurpleHeader_CFIS DataLoad Actual June 07 IFRS_Template Scorecard 20081_Retail Scorecard September 2008a 3" xfId="3579"/>
    <cellStyle name="s_PurpleHeader_CFIS DataLoad Actual June 07 IFRS_Template Scorecard 20081_Retail Scorecard September 2008a_Sheet2" xfId="3580"/>
    <cellStyle name="s_PurpleHeader_CFIS DataLoad Actual June 07 IFRS_Template Scorecard 20081_Retail Scorecard September 2008b" xfId="3581"/>
    <cellStyle name="s_PurpleHeader_CFIS DataLoad Actual June 07 IFRS_Template Scorecard 20081_Retail Scorecard September 2008b 2" xfId="3582"/>
    <cellStyle name="s_PurpleHeader_CFIS DataLoad Actual June 07 IFRS_Template Scorecard 20081_Retail Scorecard September 2008b 3" xfId="3583"/>
    <cellStyle name="s_PurpleHeader_CFIS DataLoad Actual June 07 IFRS_Template Scorecard 20081_Retail Scorecard September 2008b_Sheet2" xfId="3584"/>
    <cellStyle name="s_PurpleHeader_CFIS Net NZIFRS Dataload Sep 06" xfId="3585"/>
    <cellStyle name="s_PurpleHeader_CFIS Net NZIFRS Dataload Sep 06_2010 MEL Parent Tax Bal Sheet" xfId="3586"/>
    <cellStyle name="s_PurpleHeader_CFIS Net NZIFRS Dataload Sep 06_Attrition Rate Scorecard - October 2008" xfId="3587"/>
    <cellStyle name="s_PurpleHeader_CFIS Net NZIFRS Dataload Sep 06_Attrition Rate Scorecard - September 2008" xfId="3588"/>
    <cellStyle name="s_PurpleHeader_CFIS Net NZIFRS Dataload Sep 06_B3-December 08 Board View (Half Yr Adj)" xfId="3589"/>
    <cellStyle name="s_PurpleHeader_CFIS Net NZIFRS Dataload Sep 06_CONGL029" xfId="3590"/>
    <cellStyle name="s_PurpleHeader_CFIS Net NZIFRS Dataload Sep 06_Consolidation Schedule December 2008" xfId="3591"/>
    <cellStyle name="s_PurpleHeader_CFIS Net NZIFRS Dataload Sep 06_Consolidation Schedule December 2008 no ARC Impairment-FINAL" xfId="3592"/>
    <cellStyle name="s_PurpleHeader_CFIS Net NZIFRS Dataload Sep 06_Copy of Attrition Rate FTE's Aug 2008" xfId="3593"/>
    <cellStyle name="s_PurpleHeader_CFIS Net NZIFRS Dataload Sep 06_Copy of Attrition Rate FTE's Aug 2008_Book2" xfId="3594"/>
    <cellStyle name="s_PurpleHeader_CFIS Net NZIFRS Dataload Sep 06_Copy of Attrition Rate FTE's Aug 2008_Retail Scorecard September 2008a" xfId="3595"/>
    <cellStyle name="s_PurpleHeader_CFIS Net NZIFRS Dataload Sep 06_Copy of Attrition Rate FTE's Aug 2008_Retail Scorecard September 2008a 2" xfId="3596"/>
    <cellStyle name="s_PurpleHeader_CFIS Net NZIFRS Dataload Sep 06_Copy of Attrition Rate FTE's Aug 2008_Retail Scorecard September 2008a 3" xfId="3597"/>
    <cellStyle name="s_PurpleHeader_CFIS Net NZIFRS Dataload Sep 06_Copy of Attrition Rate FTE's Aug 2008_Retail Scorecard September 2008a_Sheet2" xfId="3598"/>
    <cellStyle name="s_PurpleHeader_CFIS Net NZIFRS Dataload Sep 06_Copy of Attrition Rate FTE's Aug 2008_Retail Scorecard September 2008b" xfId="3599"/>
    <cellStyle name="s_PurpleHeader_CFIS Net NZIFRS Dataload Sep 06_Copy of Attrition Rate FTE's Aug 2008_Retail Scorecard September 2008b 2" xfId="3600"/>
    <cellStyle name="s_PurpleHeader_CFIS Net NZIFRS Dataload Sep 06_Copy of Attrition Rate FTE's Aug 2008_Retail Scorecard September 2008b 3" xfId="3601"/>
    <cellStyle name="s_PurpleHeader_CFIS Net NZIFRS Dataload Sep 06_Copy of Attrition Rate FTE's Aug 2008_Retail Scorecard September 2008b_Sheet2" xfId="3602"/>
    <cellStyle name="s_PurpleHeader_CFIS Net NZIFRS Dataload Sep 06_Generation and NER Stats" xfId="3603"/>
    <cellStyle name="s_PurpleHeader_CFIS Net NZIFRS Dataload Sep 06_Group Consolidated Scorecard Dec08 - KM" xfId="3604"/>
    <cellStyle name="s_PurpleHeader_CFIS Net NZIFRS Dataload Sep 06_Group TB CONGL029" xfId="3605"/>
    <cellStyle name="s_PurpleHeader_CFIS Net NZIFRS Dataload Sep 06_HS&amp;W 2008-23-09" xfId="3606"/>
    <cellStyle name="s_PurpleHeader_CFIS Net NZIFRS Dataload Sep 06_HS&amp;W 2008-23-09_Book2" xfId="3607"/>
    <cellStyle name="s_PurpleHeader_CFIS Net NZIFRS Dataload Sep 06_HS&amp;W 2008-23-09_Retail Scorecard September 2008a" xfId="3608"/>
    <cellStyle name="s_PurpleHeader_CFIS Net NZIFRS Dataload Sep 06_HS&amp;W 2008-23-09_Retail Scorecard September 2008a 2" xfId="3609"/>
    <cellStyle name="s_PurpleHeader_CFIS Net NZIFRS Dataload Sep 06_HS&amp;W 2008-23-09_Retail Scorecard September 2008a 3" xfId="3610"/>
    <cellStyle name="s_PurpleHeader_CFIS Net NZIFRS Dataload Sep 06_HS&amp;W 2008-23-09_Retail Scorecard September 2008a_Sheet2" xfId="3611"/>
    <cellStyle name="s_PurpleHeader_CFIS Net NZIFRS Dataload Sep 06_HS&amp;W 2008-23-09_Retail Scorecard September 2008b" xfId="3612"/>
    <cellStyle name="s_PurpleHeader_CFIS Net NZIFRS Dataload Sep 06_HS&amp;W 2008-23-09_Retail Scorecard September 2008b 2" xfId="3613"/>
    <cellStyle name="s_PurpleHeader_CFIS Net NZIFRS Dataload Sep 06_HS&amp;W 2008-23-09_Retail Scorecard September 2008b 3" xfId="3614"/>
    <cellStyle name="s_PurpleHeader_CFIS Net NZIFRS Dataload Sep 06_HS&amp;W 2008-23-09_Retail Scorecard September 2008b_Sheet2" xfId="3615"/>
    <cellStyle name="s_PurpleHeader_CFIS Net NZIFRS Dataload Sep 06_June 10 Board View V1 19-07-10" xfId="3616"/>
    <cellStyle name="s_PurpleHeader_CFIS Net NZIFRS Dataload Sep 06_June 10 congl029" xfId="3617"/>
    <cellStyle name="s_PurpleHeader_CFIS Net NZIFRS Dataload Sep 06_MaPQuarterlyStats as at 31 December" xfId="3618"/>
    <cellStyle name="s_PurpleHeader_CFIS Net NZIFRS Dataload Sep 06_March 09 Board View" xfId="3619"/>
    <cellStyle name="s_PurpleHeader_CFIS Net NZIFRS Dataload Sep 06_Net Debt to Equity Ratio 31 12 08" xfId="3620"/>
    <cellStyle name="s_PurpleHeader_CFIS Net NZIFRS Dataload Sep 06_September 08 Board View" xfId="3621"/>
    <cellStyle name="s_PurpleHeader_CFIS Net NZIFRS Dataload Sep 06_September 08 Mgmt View" xfId="3622"/>
    <cellStyle name="s_PurpleHeader_CFIS Net NZIFRS Dataload Sep 06_TB Dec 2009 PowerTax mapping" xfId="3623"/>
    <cellStyle name="s_PurpleHeader_CFIS Net NZIFRS Dataload Sep 06_Template Scorecard 2008" xfId="3624"/>
    <cellStyle name="s_PurpleHeader_CFIS Net NZIFRS Dataload Sep 06_Template Scorecard 2008_Book2" xfId="3625"/>
    <cellStyle name="s_PurpleHeader_CFIS Net NZIFRS Dataload Sep 06_Template Scorecard 2008_Retail Scorecard September 2008a" xfId="3626"/>
    <cellStyle name="s_PurpleHeader_CFIS Net NZIFRS Dataload Sep 06_Template Scorecard 2008_Retail Scorecard September 2008a 2" xfId="3627"/>
    <cellStyle name="s_PurpleHeader_CFIS Net NZIFRS Dataload Sep 06_Template Scorecard 2008_Retail Scorecard September 2008a 3" xfId="3628"/>
    <cellStyle name="s_PurpleHeader_CFIS Net NZIFRS Dataload Sep 06_Template Scorecard 2008_Retail Scorecard September 2008a_Sheet2" xfId="3629"/>
    <cellStyle name="s_PurpleHeader_CFIS Net NZIFRS Dataload Sep 06_Template Scorecard 2008_Retail Scorecard September 2008b" xfId="3630"/>
    <cellStyle name="s_PurpleHeader_CFIS Net NZIFRS Dataload Sep 06_Template Scorecard 2008_Retail Scorecard September 2008b 2" xfId="3631"/>
    <cellStyle name="s_PurpleHeader_CFIS Net NZIFRS Dataload Sep 06_Template Scorecard 2008_Retail Scorecard September 2008b 3" xfId="3632"/>
    <cellStyle name="s_PurpleHeader_CFIS Net NZIFRS Dataload Sep 06_Template Scorecard 2008_Retail Scorecard September 2008b_Sheet2" xfId="3633"/>
    <cellStyle name="s_PurpleHeader_CFIS Net NZIFRS Dataload Sep 06_Template Scorecard 20081" xfId="3634"/>
    <cellStyle name="s_PurpleHeader_CFIS Net NZIFRS Dataload Sep 06_Template Scorecard 20081_Book2" xfId="3635"/>
    <cellStyle name="s_PurpleHeader_CFIS Net NZIFRS Dataload Sep 06_Template Scorecard 20081_Retail Scorecard September 2008a" xfId="3636"/>
    <cellStyle name="s_PurpleHeader_CFIS Net NZIFRS Dataload Sep 06_Template Scorecard 20081_Retail Scorecard September 2008a 2" xfId="3637"/>
    <cellStyle name="s_PurpleHeader_CFIS Net NZIFRS Dataload Sep 06_Template Scorecard 20081_Retail Scorecard September 2008a 3" xfId="3638"/>
    <cellStyle name="s_PurpleHeader_CFIS Net NZIFRS Dataload Sep 06_Template Scorecard 20081_Retail Scorecard September 2008a_Sheet2" xfId="3639"/>
    <cellStyle name="s_PurpleHeader_CFIS Net NZIFRS Dataload Sep 06_Template Scorecard 20081_Retail Scorecard September 2008b" xfId="3640"/>
    <cellStyle name="s_PurpleHeader_CFIS Net NZIFRS Dataload Sep 06_Template Scorecard 20081_Retail Scorecard September 2008b 2" xfId="3641"/>
    <cellStyle name="s_PurpleHeader_CFIS Net NZIFRS Dataload Sep 06_Template Scorecard 20081_Retail Scorecard September 2008b 3" xfId="3642"/>
    <cellStyle name="s_PurpleHeader_CFIS Net NZIFRS Dataload Sep 06_Template Scorecard 20081_Retail Scorecard September 2008b_Sheet2" xfId="3643"/>
    <cellStyle name="s_PurpleHeader_CONGL029" xfId="3644"/>
    <cellStyle name="s_PurpleHeader_Consolidation Schedule December 2008" xfId="3645"/>
    <cellStyle name="s_PurpleHeader_Consolidation Schedule December 2008 no ARC Impairment-FINAL" xfId="3646"/>
    <cellStyle name="s_PurpleHeader_Copy of Attrition Rate FTE's Aug 2008" xfId="3647"/>
    <cellStyle name="s_PurpleHeader_Copy of Attrition Rate FTE's Aug 2008_Book2" xfId="3648"/>
    <cellStyle name="s_PurpleHeader_Copy of Attrition Rate FTE's Aug 2008_Retail Scorecard September 2008a" xfId="3649"/>
    <cellStyle name="s_PurpleHeader_Copy of Attrition Rate FTE's Aug 2008_Retail Scorecard September 2008a 2" xfId="3650"/>
    <cellStyle name="s_PurpleHeader_Copy of Attrition Rate FTE's Aug 2008_Retail Scorecard September 2008a 3" xfId="3651"/>
    <cellStyle name="s_PurpleHeader_Copy of Attrition Rate FTE's Aug 2008_Retail Scorecard September 2008a_Sheet2" xfId="3652"/>
    <cellStyle name="s_PurpleHeader_Copy of Attrition Rate FTE's Aug 2008_Retail Scorecard September 2008b" xfId="3653"/>
    <cellStyle name="s_PurpleHeader_Copy of Attrition Rate FTE's Aug 2008_Retail Scorecard September 2008b 2" xfId="3654"/>
    <cellStyle name="s_PurpleHeader_Copy of Attrition Rate FTE's Aug 2008_Retail Scorecard September 2008b 3" xfId="3655"/>
    <cellStyle name="s_PurpleHeader_Copy of Attrition Rate FTE's Aug 2008_Retail Scorecard September 2008b_Sheet2" xfId="3656"/>
    <cellStyle name="s_PurpleHeader_DataLoad_206" xfId="3657"/>
    <cellStyle name="s_PurpleHeader_Generation and NER Stats" xfId="3658"/>
    <cellStyle name="s_PurpleHeader_Group Consolidated Scorecard Dec08 - KM" xfId="3659"/>
    <cellStyle name="s_PurpleHeader_Group TB CONGL029" xfId="3660"/>
    <cellStyle name="s_PurpleHeader_HS&amp;W 2008-23-09" xfId="3661"/>
    <cellStyle name="s_PurpleHeader_HS&amp;W 2008-23-09_Book2" xfId="3662"/>
    <cellStyle name="s_PurpleHeader_HS&amp;W 2008-23-09_Retail Scorecard September 2008a" xfId="3663"/>
    <cellStyle name="s_PurpleHeader_HS&amp;W 2008-23-09_Retail Scorecard September 2008a 2" xfId="3664"/>
    <cellStyle name="s_PurpleHeader_HS&amp;W 2008-23-09_Retail Scorecard September 2008a 3" xfId="3665"/>
    <cellStyle name="s_PurpleHeader_HS&amp;W 2008-23-09_Retail Scorecard September 2008a_Sheet2" xfId="3666"/>
    <cellStyle name="s_PurpleHeader_HS&amp;W 2008-23-09_Retail Scorecard September 2008b" xfId="3667"/>
    <cellStyle name="s_PurpleHeader_HS&amp;W 2008-23-09_Retail Scorecard September 2008b 2" xfId="3668"/>
    <cellStyle name="s_PurpleHeader_HS&amp;W 2008-23-09_Retail Scorecard September 2008b 3" xfId="3669"/>
    <cellStyle name="s_PurpleHeader_HS&amp;W 2008-23-09_Retail Scorecard September 2008b_Sheet2" xfId="3670"/>
    <cellStyle name="s_PurpleHeader_June 10 Board View V1 19-07-10" xfId="3671"/>
    <cellStyle name="s_PurpleHeader_June 10 congl029" xfId="3672"/>
    <cellStyle name="s_PurpleHeader_MaPQuarterlyStats as at 31 December" xfId="3673"/>
    <cellStyle name="s_PurpleHeader_March 09 Board View" xfId="3674"/>
    <cellStyle name="s_PurpleHeader_Net Debt to Equity Ratio 31 12 08" xfId="3675"/>
    <cellStyle name="s_PurpleHeader_September 08 Board View" xfId="3676"/>
    <cellStyle name="s_PurpleHeader_September 08 Mgmt View" xfId="3677"/>
    <cellStyle name="s_PurpleHeader_TB Dec 2009 PowerTax mapping" xfId="3678"/>
    <cellStyle name="s_PurpleHeader_Template Scorecard 2008" xfId="3679"/>
    <cellStyle name="s_PurpleHeader_Template Scorecard 2008_Book2" xfId="3680"/>
    <cellStyle name="s_PurpleHeader_Template Scorecard 2008_Retail Scorecard September 2008a" xfId="3681"/>
    <cellStyle name="s_PurpleHeader_Template Scorecard 2008_Retail Scorecard September 2008a 2" xfId="3682"/>
    <cellStyle name="s_PurpleHeader_Template Scorecard 2008_Retail Scorecard September 2008a 3" xfId="3683"/>
    <cellStyle name="s_PurpleHeader_Template Scorecard 2008_Retail Scorecard September 2008a_Sheet2" xfId="3684"/>
    <cellStyle name="s_PurpleHeader_Template Scorecard 2008_Retail Scorecard September 2008b" xfId="3685"/>
    <cellStyle name="s_PurpleHeader_Template Scorecard 2008_Retail Scorecard September 2008b 2" xfId="3686"/>
    <cellStyle name="s_PurpleHeader_Template Scorecard 2008_Retail Scorecard September 2008b 3" xfId="3687"/>
    <cellStyle name="s_PurpleHeader_Template Scorecard 2008_Retail Scorecard September 2008b_Sheet2" xfId="3688"/>
    <cellStyle name="s_PurpleHeader_Template Scorecard 20081" xfId="3689"/>
    <cellStyle name="s_PurpleHeader_Template Scorecard 20081_Book2" xfId="3690"/>
    <cellStyle name="s_PurpleHeader_Template Scorecard 20081_Retail Scorecard September 2008a" xfId="3691"/>
    <cellStyle name="s_PurpleHeader_Template Scorecard 20081_Retail Scorecard September 2008a 2" xfId="3692"/>
    <cellStyle name="s_PurpleHeader_Template Scorecard 20081_Retail Scorecard September 2008a 3" xfId="3693"/>
    <cellStyle name="s_PurpleHeader_Template Scorecard 20081_Retail Scorecard September 2008a_Sheet2" xfId="3694"/>
    <cellStyle name="s_PurpleHeader_Template Scorecard 20081_Retail Scorecard September 2008b" xfId="3695"/>
    <cellStyle name="s_PurpleHeader_Template Scorecard 20081_Retail Scorecard September 2008b 2" xfId="3696"/>
    <cellStyle name="s_PurpleHeader_Template Scorecard 20081_Retail Scorecard September 2008b 3" xfId="3697"/>
    <cellStyle name="s_PurpleHeader_Template Scorecard 20081_Retail Scorecard September 2008b_Sheet2" xfId="3698"/>
    <cellStyle name="s_TotalBackground" xfId="3699"/>
    <cellStyle name="s_TotalBackground_2010 MEL Parent Tax Bal Sheet" xfId="3700"/>
    <cellStyle name="s_TotalBackground_Attrition Rate Scorecard - October 2008" xfId="3701"/>
    <cellStyle name="s_TotalBackground_Attrition Rate Scorecard - October 2008 2" xfId="3702"/>
    <cellStyle name="s_TotalBackground_Attrition Rate Scorecard - October 2008 3" xfId="3703"/>
    <cellStyle name="s_TotalBackground_Attrition Rate Scorecard - September 2008" xfId="3704"/>
    <cellStyle name="s_TotalBackground_Attrition Rate Scorecard - September 2008 2" xfId="3705"/>
    <cellStyle name="s_TotalBackground_Attrition Rate Scorecard - September 2008 3" xfId="3706"/>
    <cellStyle name="s_TotalBackground_B3-December 08 Board View (Half Yr Adj)" xfId="3707"/>
    <cellStyle name="s_TotalBackground_CONGL029" xfId="3708"/>
    <cellStyle name="s_TotalBackground_CONGL029 2" xfId="3709"/>
    <cellStyle name="s_TotalBackground_CONGL029 3" xfId="3710"/>
    <cellStyle name="s_TotalBackground_Consolidation Schedule December 2008" xfId="3711"/>
    <cellStyle name="s_TotalBackground_Consolidation Schedule December 2008 no ARC Impairment-FINAL" xfId="3712"/>
    <cellStyle name="s_TotalBackground_Consolidation Schedule December 2008 no ARC Impairment-FINAL 2" xfId="3713"/>
    <cellStyle name="s_TotalBackground_Consolidation Schedule December 2008 no ARC Impairment-FINAL 3" xfId="3714"/>
    <cellStyle name="s_TotalBackground_Copy of Attrition Rate FTE's Aug 2008" xfId="3715"/>
    <cellStyle name="s_TotalBackground_Copy of Attrition Rate FTE's Aug 2008 2" xfId="3716"/>
    <cellStyle name="s_TotalBackground_Copy of Attrition Rate FTE's Aug 2008 3" xfId="3717"/>
    <cellStyle name="s_TotalBackground_Generation and NER Stats" xfId="3718"/>
    <cellStyle name="s_TotalBackground_Group Consolidated Scorecard Dec08 - KM" xfId="3719"/>
    <cellStyle name="s_TotalBackground_Group TB CONGL029" xfId="3720"/>
    <cellStyle name="s_TotalBackground_HS&amp;W 2008-23-09" xfId="3721"/>
    <cellStyle name="s_TotalBackground_HS&amp;W 2008-23-09 2" xfId="3722"/>
    <cellStyle name="s_TotalBackground_HS&amp;W 2008-23-09 3" xfId="3723"/>
    <cellStyle name="s_TotalBackground_June 10 Board View V1 19-07-10" xfId="3724"/>
    <cellStyle name="s_TotalBackground_June 10 congl029" xfId="3725"/>
    <cellStyle name="s_TotalBackground_MaPQuarterlyStats as at 31 December" xfId="3726"/>
    <cellStyle name="s_TotalBackground_March 09 Board View" xfId="3727"/>
    <cellStyle name="s_TotalBackground_Net Debt to Equity Ratio 31 12 08" xfId="3728"/>
    <cellStyle name="s_TotalBackground_September 08 Board View" xfId="3729"/>
    <cellStyle name="s_TotalBackground_September 08 Mgmt View" xfId="3730"/>
    <cellStyle name="s_TotalBackground_TB Dec 2009 PowerTax mapping" xfId="3731"/>
    <cellStyle name="s_TotalBackground_Template Scorecard 2008" xfId="3732"/>
    <cellStyle name="s_TotalBackground_Template Scorecard 2008 2" xfId="3733"/>
    <cellStyle name="s_TotalBackground_Template Scorecard 2008 3" xfId="3734"/>
    <cellStyle name="s_TotalBackground_Template Scorecard 20081" xfId="3735"/>
    <cellStyle name="s_TotalBackground_Template Scorecard 20081 2" xfId="3736"/>
    <cellStyle name="s_TotalBackground_Template Scorecard 20081 3" xfId="3737"/>
    <cellStyle name="Style 1" xfId="3738"/>
    <cellStyle name="Style 1 2" xfId="3739"/>
    <cellStyle name="Title 10" xfId="3740"/>
    <cellStyle name="Title 11" xfId="3741"/>
    <cellStyle name="Title 12" xfId="3742"/>
    <cellStyle name="Title 13" xfId="3743"/>
    <cellStyle name="Title 14" xfId="3744"/>
    <cellStyle name="Title 15" xfId="3745"/>
    <cellStyle name="Title 16" xfId="3746"/>
    <cellStyle name="Title 17" xfId="3747"/>
    <cellStyle name="Title 18" xfId="3748"/>
    <cellStyle name="Title 19" xfId="3749"/>
    <cellStyle name="Title 2" xfId="3750"/>
    <cellStyle name="Title 2 10" xfId="3751"/>
    <cellStyle name="Title 2 11" xfId="3752"/>
    <cellStyle name="Title 2 12" xfId="3753"/>
    <cellStyle name="Title 2 13" xfId="3754"/>
    <cellStyle name="Title 2 14" xfId="3755"/>
    <cellStyle name="Title 2 15" xfId="3756"/>
    <cellStyle name="Title 2 16" xfId="3757"/>
    <cellStyle name="Title 2 2" xfId="3758"/>
    <cellStyle name="Title 2 2 2" xfId="3759"/>
    <cellStyle name="Title 2 2 3" xfId="3760"/>
    <cellStyle name="Title 2 2 4" xfId="3761"/>
    <cellStyle name="Title 2 2 5" xfId="3762"/>
    <cellStyle name="Title 2 3" xfId="3763"/>
    <cellStyle name="Title 2 4" xfId="3764"/>
    <cellStyle name="Title 2 5" xfId="3765"/>
    <cellStyle name="Title 2 6" xfId="3766"/>
    <cellStyle name="Title 2 7" xfId="3767"/>
    <cellStyle name="Title 2 8" xfId="3768"/>
    <cellStyle name="Title 2 9" xfId="3769"/>
    <cellStyle name="Title 20" xfId="3770"/>
    <cellStyle name="Title 21" xfId="3771"/>
    <cellStyle name="Title 22" xfId="3772"/>
    <cellStyle name="Title 3" xfId="3773"/>
    <cellStyle name="Title 3 2" xfId="3774"/>
    <cellStyle name="Title 3 3" xfId="3775"/>
    <cellStyle name="Title 3 4" xfId="3776"/>
    <cellStyle name="Title 3 5" xfId="3777"/>
    <cellStyle name="Title 3 6" xfId="3778"/>
    <cellStyle name="Title 4" xfId="3779"/>
    <cellStyle name="Title 4 2" xfId="3780"/>
    <cellStyle name="Title 5" xfId="3781"/>
    <cellStyle name="Title 5 2" xfId="3782"/>
    <cellStyle name="Title 6" xfId="3783"/>
    <cellStyle name="Title 7" xfId="3784"/>
    <cellStyle name="Title 8" xfId="3785"/>
    <cellStyle name="Title 9" xfId="3786"/>
    <cellStyle name="To_Financials" xfId="3787"/>
    <cellStyle name="Total 10" xfId="3788"/>
    <cellStyle name="Total 11" xfId="3789"/>
    <cellStyle name="Total 12" xfId="3790"/>
    <cellStyle name="Total 13" xfId="3791"/>
    <cellStyle name="Total 14" xfId="3792"/>
    <cellStyle name="Total 15" xfId="3793"/>
    <cellStyle name="Total 16" xfId="3794"/>
    <cellStyle name="Total 17" xfId="3795"/>
    <cellStyle name="Total 18" xfId="3796"/>
    <cellStyle name="Total 19" xfId="3797"/>
    <cellStyle name="Total 2" xfId="3798"/>
    <cellStyle name="Total 2 10" xfId="3799"/>
    <cellStyle name="Total 2 11" xfId="3800"/>
    <cellStyle name="Total 2 12" xfId="3801"/>
    <cellStyle name="Total 2 13" xfId="3802"/>
    <cellStyle name="Total 2 14" xfId="3803"/>
    <cellStyle name="Total 2 15" xfId="3804"/>
    <cellStyle name="Total 2 16" xfId="3805"/>
    <cellStyle name="Total 2 17" xfId="3806"/>
    <cellStyle name="Total 2 18" xfId="3807"/>
    <cellStyle name="Total 2 2" xfId="3808"/>
    <cellStyle name="Total 2 2 2" xfId="3809"/>
    <cellStyle name="Total 2 2 3" xfId="3810"/>
    <cellStyle name="Total 2 2 4" xfId="3811"/>
    <cellStyle name="Total 2 2 5" xfId="3812"/>
    <cellStyle name="Total 2 3" xfId="3813"/>
    <cellStyle name="Total 2 4" xfId="3814"/>
    <cellStyle name="Total 2 5" xfId="3815"/>
    <cellStyle name="Total 2 6" xfId="3816"/>
    <cellStyle name="Total 2 7" xfId="3817"/>
    <cellStyle name="Total 2 8" xfId="3818"/>
    <cellStyle name="Total 2 9" xfId="3819"/>
    <cellStyle name="Total 20" xfId="3820"/>
    <cellStyle name="Total 21" xfId="3821"/>
    <cellStyle name="Total 22" xfId="3822"/>
    <cellStyle name="Total 23" xfId="3823"/>
    <cellStyle name="Total 24" xfId="3824"/>
    <cellStyle name="Total 3" xfId="3825"/>
    <cellStyle name="Total 3 2" xfId="3826"/>
    <cellStyle name="Total 3 3" xfId="3827"/>
    <cellStyle name="Total 3 4" xfId="3828"/>
    <cellStyle name="Total 3 5" xfId="3829"/>
    <cellStyle name="Total 3 6" xfId="3830"/>
    <cellStyle name="Total 3 7" xfId="3831"/>
    <cellStyle name="Total 4" xfId="3832"/>
    <cellStyle name="Total 4 2" xfId="3833"/>
    <cellStyle name="Total 5" xfId="3834"/>
    <cellStyle name="Total 5 2" xfId="3835"/>
    <cellStyle name="Total 6" xfId="3836"/>
    <cellStyle name="Total 7" xfId="3837"/>
    <cellStyle name="Total 8" xfId="3838"/>
    <cellStyle name="Total 9" xfId="3839"/>
    <cellStyle name="Warning Text 10" xfId="3840"/>
    <cellStyle name="Warning Text 11" xfId="3841"/>
    <cellStyle name="Warning Text 12" xfId="3842"/>
    <cellStyle name="Warning Text 13" xfId="3843"/>
    <cellStyle name="Warning Text 2" xfId="3844"/>
    <cellStyle name="Warning Text 2 10" xfId="3845"/>
    <cellStyle name="Warning Text 2 11" xfId="3846"/>
    <cellStyle name="Warning Text 2 12" xfId="3847"/>
    <cellStyle name="Warning Text 2 13" xfId="3848"/>
    <cellStyle name="Warning Text 2 14" xfId="3849"/>
    <cellStyle name="Warning Text 2 15" xfId="3850"/>
    <cellStyle name="Warning Text 2 16" xfId="3851"/>
    <cellStyle name="Warning Text 2 2" xfId="3852"/>
    <cellStyle name="Warning Text 2 2 2" xfId="3853"/>
    <cellStyle name="Warning Text 2 2 3" xfId="3854"/>
    <cellStyle name="Warning Text 2 2 4" xfId="3855"/>
    <cellStyle name="Warning Text 2 2 5" xfId="3856"/>
    <cellStyle name="Warning Text 2 3" xfId="3857"/>
    <cellStyle name="Warning Text 2 4" xfId="3858"/>
    <cellStyle name="Warning Text 2 5" xfId="3859"/>
    <cellStyle name="Warning Text 2 6" xfId="3860"/>
    <cellStyle name="Warning Text 2 7" xfId="3861"/>
    <cellStyle name="Warning Text 2 8" xfId="3862"/>
    <cellStyle name="Warning Text 2 9" xfId="3863"/>
    <cellStyle name="Warning Text 3" xfId="3864"/>
    <cellStyle name="Warning Text 3 10" xfId="3865"/>
    <cellStyle name="Warning Text 3 2" xfId="3866"/>
    <cellStyle name="Warning Text 3 2 2" xfId="3867"/>
    <cellStyle name="Warning Text 3 2 3" xfId="3868"/>
    <cellStyle name="Warning Text 3 2 4" xfId="3869"/>
    <cellStyle name="Warning Text 3 2 5" xfId="3870"/>
    <cellStyle name="Warning Text 3 3" xfId="3871"/>
    <cellStyle name="Warning Text 3 4" xfId="3872"/>
    <cellStyle name="Warning Text 3 5" xfId="3873"/>
    <cellStyle name="Warning Text 3 6" xfId="3874"/>
    <cellStyle name="Warning Text 3 7" xfId="3875"/>
    <cellStyle name="Warning Text 3 8" xfId="3876"/>
    <cellStyle name="Warning Text 3 9" xfId="3877"/>
    <cellStyle name="Warning Text 4" xfId="3878"/>
    <cellStyle name="Warning Text 4 2" xfId="3879"/>
    <cellStyle name="Warning Text 4 3" xfId="3880"/>
    <cellStyle name="Warning Text 4 4" xfId="3881"/>
    <cellStyle name="Warning Text 4 5" xfId="3882"/>
    <cellStyle name="Warning Text 4 6" xfId="3883"/>
    <cellStyle name="Warning Text 4 7" xfId="3884"/>
    <cellStyle name="Warning Text 5" xfId="3885"/>
    <cellStyle name="Warning Text 5 2" xfId="3886"/>
    <cellStyle name="Warning Text 6" xfId="3887"/>
    <cellStyle name="Warning Text 7" xfId="3888"/>
    <cellStyle name="Warning Text 8" xfId="3889"/>
    <cellStyle name="Warning Text 9" xfId="3890"/>
    <cellStyle name="xHeading" xfId="3891"/>
    <cellStyle name="xHeading 2" xfId="3892"/>
    <cellStyle name="xHeading 3" xfId="3893"/>
    <cellStyle name="xHeadingCen" xfId="3894"/>
    <cellStyle name="xHeadingCen 2" xfId="3895"/>
    <cellStyle name="xHeadingCen 3" xfId="3896"/>
    <cellStyle name="xHeadingVer" xfId="3897"/>
    <cellStyle name="xHeadingVer 2" xfId="3898"/>
    <cellStyle name="xHeadingVer 3" xfId="3899"/>
    <cellStyle name="xRangeName" xfId="3900"/>
    <cellStyle name="xTitle" xfId="3901"/>
    <cellStyle name="xTitle B&amp;W" xfId="3902"/>
    <cellStyle name="xTitle Colour" xfId="3903"/>
    <cellStyle name="xTitle_Attrition Rate Scorecard - October 2008" xfId="3904"/>
    <cellStyle name="Year" xfId="3905"/>
    <cellStyle name="Year 2" xfId="3906"/>
    <cellStyle name="Year 3" xfId="3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450850</xdr:colOff>
      <xdr:row>6</xdr:row>
      <xdr:rowOff>130653</xdr:rowOff>
    </xdr:to>
    <xdr:pic>
      <xdr:nvPicPr>
        <xdr:cNvPr id="2" name="Picture 1" descr="http://thelink/how/PublishingImages/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107234</xdr:colOff>
      <xdr:row>6</xdr:row>
      <xdr:rowOff>119341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tx2"/>
              </a:solidFill>
              <a:effectLst/>
              <a:latin typeface="+mn-lt"/>
              <a:ea typeface="+mn-ea"/>
              <a:cs typeface="+mn-cs"/>
            </a:rPr>
            <a:t>https://www.mbie.govt.nz/building-and-energy/energy-and-natural-resources/energy-statistics-and-modelling/energy-statistics/energy-prices/electricity-cost-and-price-monitoring/</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2</xdr:row>
      <xdr:rowOff>82977</xdr:rowOff>
    </xdr:from>
    <xdr:to>
      <xdr:col>5</xdr:col>
      <xdr:colOff>560294</xdr:colOff>
      <xdr:row>8</xdr:row>
      <xdr:rowOff>31283</xdr:rowOff>
    </xdr:to>
    <xdr:pic>
      <xdr:nvPicPr>
        <xdr:cNvPr id="2"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4</xdr:col>
      <xdr:colOff>41423</xdr:colOff>
      <xdr:row>5</xdr:row>
      <xdr:rowOff>100706</xdr:rowOff>
    </xdr:to>
    <xdr:pic>
      <xdr:nvPicPr>
        <xdr:cNvPr id="3"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efreshError="1">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6"/>
  <sheetViews>
    <sheetView tabSelected="1" zoomScaleNormal="100" zoomScaleSheetLayoutView="100" workbookViewId="0">
      <selection activeCell="N5" sqref="N5"/>
    </sheetView>
  </sheetViews>
  <sheetFormatPr defaultColWidth="9.140625" defaultRowHeight="12.75"/>
  <cols>
    <col min="1" max="1" width="2.140625" style="48" customWidth="1"/>
    <col min="2" max="2" width="2.7109375" style="48" customWidth="1"/>
    <col min="3" max="17" width="9.140625" style="48" customWidth="1"/>
    <col min="18" max="18" width="2.7109375" style="48" customWidth="1"/>
    <col min="19" max="19" width="2.5703125" style="48" customWidth="1"/>
    <col min="20" max="16384" width="9.14062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7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75">
      <c r="A8" s="19"/>
      <c r="B8" s="55"/>
      <c r="C8" s="122" t="s">
        <v>27</v>
      </c>
      <c r="D8" s="123"/>
      <c r="E8" s="123"/>
      <c r="F8" s="123"/>
      <c r="G8" s="123"/>
      <c r="H8" s="123"/>
      <c r="I8" s="123"/>
      <c r="J8" s="123"/>
      <c r="K8" s="123"/>
      <c r="L8" s="123"/>
      <c r="M8" s="123"/>
      <c r="N8" s="123"/>
      <c r="O8" s="123"/>
      <c r="P8" s="123"/>
      <c r="Q8" s="124"/>
      <c r="R8" s="57"/>
      <c r="S8" s="19"/>
      <c r="T8" s="19"/>
      <c r="U8" s="19"/>
      <c r="V8" s="19"/>
      <c r="W8" s="19"/>
      <c r="X8" s="19"/>
      <c r="Y8" s="19"/>
      <c r="Z8" s="19"/>
      <c r="AA8" s="19"/>
      <c r="AB8" s="19"/>
      <c r="AC8" s="19"/>
      <c r="AD8" s="19"/>
      <c r="AE8" s="19"/>
      <c r="AF8" s="19"/>
      <c r="AG8" s="19"/>
    </row>
    <row r="9" spans="1:33" customFormat="1" ht="18.75">
      <c r="A9" s="19"/>
      <c r="B9" s="55"/>
      <c r="C9" s="125" t="str">
        <f>"Introduction - Report for "&amp;TEXT('Quarterly Residential Elec Cost'!C45,"mmmm")&amp;" "&amp;YEAR('Quarterly Residential Elec Cost'!C45)</f>
        <v>Introduction - Report for March 2021</v>
      </c>
      <c r="D9" s="126"/>
      <c r="E9" s="126"/>
      <c r="F9" s="126"/>
      <c r="G9" s="126"/>
      <c r="H9" s="126"/>
      <c r="I9" s="126"/>
      <c r="J9" s="126"/>
      <c r="K9" s="126"/>
      <c r="L9" s="126"/>
      <c r="M9" s="126"/>
      <c r="N9" s="126"/>
      <c r="O9" s="126"/>
      <c r="P9" s="126"/>
      <c r="Q9" s="127"/>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2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5">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5">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5">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5">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5">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5">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5">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5">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5">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5"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5"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hyperlink ref="C13" location="'Quarterly Residential Elec Cost'!A1" display="Quarterly residential electricity costs"/>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100"/>
  <sheetViews>
    <sheetView topLeftCell="A13" zoomScaleNormal="100" zoomScaleSheetLayoutView="100" zoomScalePageLayoutView="40" workbookViewId="0">
      <selection activeCell="D46" sqref="D46"/>
    </sheetView>
  </sheetViews>
  <sheetFormatPr defaultRowHeight="15"/>
  <cols>
    <col min="1" max="1" width="1.42578125" customWidth="1"/>
    <col min="2" max="2" width="1.28515625" customWidth="1"/>
    <col min="3" max="3" width="11.140625" customWidth="1"/>
    <col min="4" max="4" width="13.28515625" customWidth="1"/>
    <col min="5" max="10" width="17.42578125" customWidth="1"/>
    <col min="11" max="11" width="1.28515625" customWidth="1"/>
  </cols>
  <sheetData>
    <row r="1" spans="1:27">
      <c r="A1" s="19"/>
      <c r="B1" s="19"/>
      <c r="C1" s="19"/>
      <c r="D1" s="19"/>
      <c r="E1" s="93"/>
      <c r="F1" s="19"/>
      <c r="G1" s="19"/>
      <c r="H1" s="19"/>
      <c r="I1" s="93"/>
      <c r="J1" s="19"/>
      <c r="K1" s="19"/>
      <c r="L1" s="19"/>
      <c r="M1" s="19"/>
      <c r="N1" s="19"/>
      <c r="O1" s="19"/>
      <c r="P1" s="19"/>
      <c r="Q1" s="19"/>
      <c r="R1" s="19"/>
      <c r="S1" s="19"/>
      <c r="T1" s="19"/>
      <c r="U1" s="19"/>
      <c r="V1" s="19"/>
      <c r="W1" s="19"/>
      <c r="X1" s="19"/>
      <c r="Y1" s="19"/>
      <c r="Z1" s="19"/>
      <c r="AA1" s="19"/>
    </row>
    <row r="2" spans="1:27">
      <c r="A2" s="19"/>
      <c r="B2" s="19"/>
      <c r="C2" s="3"/>
      <c r="D2" s="3"/>
      <c r="E2" s="3"/>
      <c r="F2" s="3"/>
      <c r="G2" s="93"/>
      <c r="H2" s="3"/>
      <c r="I2" s="19"/>
      <c r="J2" s="3"/>
      <c r="K2" s="19"/>
      <c r="L2" s="19"/>
      <c r="M2" s="19"/>
      <c r="N2" s="19"/>
      <c r="O2" s="19"/>
      <c r="P2" s="19"/>
      <c r="Q2" s="19"/>
      <c r="R2" s="19"/>
      <c r="S2" s="19"/>
      <c r="T2" s="19"/>
      <c r="U2" s="19"/>
      <c r="V2" s="19"/>
      <c r="W2" s="19"/>
      <c r="X2" s="19"/>
      <c r="Y2" s="19"/>
      <c r="Z2" s="19"/>
      <c r="AA2" s="19"/>
    </row>
    <row r="3" spans="1:27" ht="16.5" customHeight="1">
      <c r="A3" s="19"/>
      <c r="B3" s="21"/>
      <c r="C3" s="22"/>
      <c r="D3" s="22"/>
      <c r="E3" s="23"/>
      <c r="F3" s="22"/>
      <c r="G3" s="23"/>
      <c r="H3" s="22"/>
      <c r="I3" s="23"/>
      <c r="J3" s="22"/>
      <c r="K3" s="24"/>
      <c r="L3" s="19"/>
      <c r="M3" s="19"/>
      <c r="N3" s="19"/>
      <c r="O3" s="19"/>
      <c r="P3" s="19"/>
      <c r="Q3" s="19"/>
      <c r="R3" s="19"/>
      <c r="S3" s="19"/>
      <c r="T3" s="19"/>
      <c r="U3" s="19"/>
      <c r="V3" s="19"/>
      <c r="W3" s="19"/>
      <c r="X3" s="19"/>
      <c r="Y3" s="19"/>
      <c r="Z3" s="19"/>
      <c r="AA3" s="19"/>
    </row>
    <row r="4" spans="1:27" ht="9.75" customHeight="1">
      <c r="A4" s="19"/>
      <c r="B4" s="25"/>
      <c r="C4" s="3"/>
      <c r="D4" s="3"/>
      <c r="E4" s="3"/>
      <c r="F4" s="3"/>
      <c r="G4" s="3"/>
      <c r="H4" s="3"/>
      <c r="I4" s="3"/>
      <c r="J4" s="3"/>
      <c r="K4" s="26"/>
      <c r="L4" s="19"/>
      <c r="M4" s="19"/>
      <c r="N4" s="19"/>
      <c r="O4" s="19"/>
      <c r="P4" s="19"/>
      <c r="Q4" s="19"/>
      <c r="R4" s="19"/>
      <c r="S4" s="19"/>
      <c r="T4" s="19"/>
      <c r="U4" s="19"/>
      <c r="V4" s="19"/>
      <c r="W4" s="19"/>
      <c r="X4" s="19"/>
      <c r="Y4" s="19"/>
      <c r="Z4" s="19"/>
      <c r="AA4" s="19"/>
    </row>
    <row r="5" spans="1:27" ht="6" customHeight="1">
      <c r="A5" s="19"/>
      <c r="B5" s="25"/>
      <c r="C5" s="3"/>
      <c r="D5" s="3"/>
      <c r="E5" s="3"/>
      <c r="F5" s="3"/>
      <c r="G5" s="20"/>
      <c r="H5" s="3"/>
      <c r="I5" s="3"/>
      <c r="J5" s="3"/>
      <c r="K5" s="26"/>
      <c r="L5" s="19"/>
      <c r="M5" s="19"/>
      <c r="N5" s="19"/>
      <c r="O5" s="19"/>
      <c r="P5" s="19"/>
      <c r="Q5" s="19"/>
      <c r="R5" s="19"/>
      <c r="S5" s="19"/>
      <c r="T5" s="19"/>
      <c r="U5" s="19"/>
      <c r="V5" s="19"/>
      <c r="W5" s="19"/>
      <c r="X5" s="19"/>
      <c r="Y5" s="19"/>
      <c r="Z5" s="19"/>
      <c r="AA5" s="19"/>
    </row>
    <row r="6" spans="1:27" ht="9.75" customHeight="1">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c r="A7" s="19"/>
      <c r="B7" s="25"/>
      <c r="C7" s="3"/>
      <c r="D7" s="3"/>
      <c r="E7" s="3"/>
      <c r="F7" s="3"/>
      <c r="G7" s="3"/>
      <c r="H7" s="3"/>
      <c r="I7" s="3"/>
      <c r="J7" s="3"/>
      <c r="K7" s="26"/>
      <c r="L7" s="19"/>
      <c r="M7" s="19"/>
      <c r="N7" s="19"/>
      <c r="O7" s="19"/>
      <c r="P7" s="19"/>
      <c r="Q7" s="19"/>
      <c r="R7" s="19"/>
      <c r="S7" s="19"/>
      <c r="T7" s="19"/>
      <c r="U7" s="19"/>
      <c r="V7" s="19"/>
      <c r="W7" s="19"/>
      <c r="X7" s="19"/>
      <c r="Y7" s="19"/>
      <c r="Z7" s="19"/>
      <c r="AA7" s="19"/>
    </row>
    <row r="8" spans="1:27" ht="7.5" customHeight="1">
      <c r="A8" s="19"/>
      <c r="B8" s="25"/>
      <c r="C8" s="3"/>
      <c r="D8" s="3"/>
      <c r="E8" s="3"/>
      <c r="F8" s="3"/>
      <c r="G8" s="3"/>
      <c r="H8" s="3"/>
      <c r="I8" s="3"/>
      <c r="J8" s="3"/>
      <c r="K8" s="26"/>
      <c r="L8" s="19"/>
      <c r="M8" s="19"/>
      <c r="N8" s="19"/>
      <c r="O8" s="19"/>
      <c r="P8" s="19"/>
      <c r="Q8" s="19"/>
      <c r="R8" s="19"/>
      <c r="S8" s="19"/>
      <c r="T8" s="19"/>
      <c r="U8" s="19"/>
      <c r="V8" s="19"/>
      <c r="W8" s="19"/>
      <c r="X8" s="19"/>
      <c r="Y8" s="19"/>
      <c r="Z8" s="19"/>
      <c r="AA8" s="19"/>
    </row>
    <row r="9" spans="1:27" ht="7.5" customHeight="1">
      <c r="A9" s="3"/>
      <c r="B9" s="25"/>
      <c r="C9" s="3"/>
      <c r="D9" s="3"/>
      <c r="E9" s="3"/>
      <c r="F9" s="3"/>
      <c r="G9" s="20"/>
      <c r="H9" s="3"/>
      <c r="I9" s="3"/>
      <c r="J9" s="3"/>
      <c r="K9" s="26"/>
      <c r="L9" s="19"/>
      <c r="M9" s="19"/>
      <c r="N9" s="19"/>
      <c r="O9" s="19"/>
      <c r="P9" s="19"/>
      <c r="Q9" s="19"/>
      <c r="R9" s="19"/>
      <c r="S9" s="19"/>
      <c r="T9" s="19"/>
      <c r="U9" s="19"/>
      <c r="V9" s="19"/>
      <c r="W9" s="19"/>
      <c r="X9" s="19"/>
      <c r="Y9" s="19"/>
      <c r="Z9" s="19"/>
      <c r="AA9" s="19"/>
    </row>
    <row r="10" spans="1:27" ht="18.75">
      <c r="A10" s="3"/>
      <c r="B10" s="25"/>
      <c r="C10" s="115" t="str">
        <f>"Residential sales-based electricity cost data March year "&amp;D16&amp;" to March year "&amp;D31</f>
        <v>Residential sales-based electricity cost data March year 2006 to March year 2021</v>
      </c>
      <c r="D10" s="107"/>
      <c r="E10" s="107"/>
      <c r="F10" s="108"/>
      <c r="G10" s="109"/>
      <c r="H10" s="109"/>
      <c r="I10" s="109"/>
      <c r="J10" s="110"/>
      <c r="K10" s="26"/>
      <c r="L10" s="19"/>
      <c r="M10" s="19"/>
      <c r="N10" s="19"/>
      <c r="O10" s="19"/>
      <c r="P10" s="19"/>
      <c r="Q10" s="19"/>
      <c r="R10" s="19"/>
      <c r="S10" s="19"/>
      <c r="T10" s="19"/>
      <c r="U10" s="19"/>
      <c r="V10" s="19"/>
      <c r="W10" s="19"/>
      <c r="X10" s="19"/>
      <c r="Y10" s="19"/>
      <c r="Z10" s="19"/>
      <c r="AA10" s="19"/>
    </row>
    <row r="11" spans="1:27" ht="22.5" customHeight="1">
      <c r="A11" s="3"/>
      <c r="B11" s="25"/>
      <c r="C11" s="163" t="s">
        <v>33</v>
      </c>
      <c r="D11" s="163"/>
      <c r="E11" s="163"/>
      <c r="F11" s="163"/>
      <c r="G11" s="163"/>
      <c r="H11" s="163"/>
      <c r="I11" s="163"/>
      <c r="J11" s="163"/>
      <c r="K11" s="26"/>
      <c r="L11" s="19"/>
      <c r="M11" s="19"/>
      <c r="N11" s="19"/>
      <c r="O11" s="19"/>
      <c r="P11" s="19"/>
      <c r="Q11" s="19"/>
      <c r="R11" s="19"/>
      <c r="S11" s="19"/>
      <c r="T11" s="19"/>
      <c r="U11" s="19"/>
      <c r="V11" s="19"/>
      <c r="W11" s="19"/>
      <c r="X11" s="19"/>
      <c r="Y11" s="19"/>
      <c r="Z11" s="19"/>
      <c r="AA11" s="19"/>
    </row>
    <row r="12" spans="1:27" ht="15.75" customHeight="1">
      <c r="A12" s="3"/>
      <c r="B12" s="25"/>
      <c r="C12" s="164"/>
      <c r="D12" s="164"/>
      <c r="E12" s="164"/>
      <c r="F12" s="164"/>
      <c r="G12" s="164"/>
      <c r="H12" s="164"/>
      <c r="I12" s="164"/>
      <c r="J12" s="164"/>
      <c r="K12" s="26"/>
      <c r="L12" s="19"/>
      <c r="M12" s="19"/>
      <c r="N12" s="19"/>
      <c r="O12" s="19"/>
      <c r="P12" s="19"/>
      <c r="Q12" s="19"/>
      <c r="R12" s="19"/>
      <c r="S12" s="19"/>
      <c r="T12" s="19"/>
      <c r="U12" s="19"/>
      <c r="V12" s="19"/>
      <c r="W12" s="19"/>
      <c r="X12" s="19"/>
      <c r="Y12" s="19"/>
      <c r="Z12" s="19"/>
      <c r="AA12" s="19"/>
    </row>
    <row r="13" spans="1:27" ht="17.25">
      <c r="A13" s="3"/>
      <c r="B13" s="25"/>
      <c r="C13" s="118" t="s">
        <v>21</v>
      </c>
      <c r="D13" s="5"/>
      <c r="E13" s="5"/>
      <c r="F13" s="5"/>
      <c r="G13" s="5"/>
      <c r="H13" s="5"/>
      <c r="I13" s="5"/>
      <c r="J13" s="6"/>
      <c r="K13" s="39"/>
      <c r="L13" s="19"/>
      <c r="M13" s="19"/>
      <c r="N13" s="19"/>
      <c r="O13" s="19"/>
      <c r="P13" s="19"/>
      <c r="Q13" s="19"/>
      <c r="R13" s="19"/>
      <c r="S13" s="19"/>
      <c r="T13" s="19"/>
      <c r="U13" s="19"/>
      <c r="V13" s="19"/>
      <c r="W13" s="19"/>
      <c r="X13" s="19"/>
      <c r="Y13" s="19"/>
      <c r="Z13" s="19"/>
      <c r="AA13" s="19"/>
    </row>
    <row r="14" spans="1:27" ht="47.25">
      <c r="A14" s="3"/>
      <c r="B14" s="25"/>
      <c r="C14" s="7" t="s">
        <v>0</v>
      </c>
      <c r="D14" s="8"/>
      <c r="E14" s="100" t="s">
        <v>22</v>
      </c>
      <c r="F14" s="100" t="s">
        <v>23</v>
      </c>
      <c r="G14" s="102" t="s">
        <v>1</v>
      </c>
      <c r="H14" s="100" t="s">
        <v>6</v>
      </c>
      <c r="I14" s="102" t="s">
        <v>2</v>
      </c>
      <c r="J14" s="101" t="s">
        <v>7</v>
      </c>
      <c r="K14" s="39"/>
      <c r="L14" s="19"/>
      <c r="M14" s="19"/>
      <c r="N14" s="19"/>
      <c r="O14" s="19"/>
      <c r="P14" s="19"/>
      <c r="Q14" s="19"/>
      <c r="R14" s="19"/>
      <c r="S14" s="19"/>
      <c r="T14" s="19"/>
      <c r="U14" s="19"/>
      <c r="V14" s="19"/>
      <c r="W14" s="19"/>
      <c r="X14" s="19"/>
      <c r="Y14" s="19"/>
      <c r="Z14" s="19"/>
      <c r="AA14" s="19"/>
    </row>
    <row r="15" spans="1:27" ht="17.25">
      <c r="A15" s="3"/>
      <c r="B15" s="25"/>
      <c r="C15" s="137"/>
      <c r="D15" s="138"/>
      <c r="E15" s="96" t="s">
        <v>3</v>
      </c>
      <c r="F15" s="96" t="s">
        <v>4</v>
      </c>
      <c r="G15" s="95" t="s">
        <v>3</v>
      </c>
      <c r="H15" s="96" t="s">
        <v>4</v>
      </c>
      <c r="I15" s="95" t="s">
        <v>3</v>
      </c>
      <c r="J15" s="97" t="s">
        <v>4</v>
      </c>
      <c r="K15" s="40"/>
      <c r="L15" s="19"/>
      <c r="M15" s="19"/>
      <c r="N15" s="19"/>
      <c r="O15" s="19"/>
      <c r="P15" s="19"/>
      <c r="Q15" s="19"/>
      <c r="R15" s="19"/>
      <c r="S15" s="19"/>
      <c r="T15" s="19"/>
      <c r="U15" s="19"/>
      <c r="V15" s="19"/>
      <c r="W15" s="19"/>
      <c r="X15" s="19"/>
      <c r="Y15" s="19"/>
      <c r="Z15" s="19"/>
      <c r="AA15" s="19"/>
    </row>
    <row r="16" spans="1:27" ht="17.25">
      <c r="A16" s="3"/>
      <c r="B16" s="25"/>
      <c r="C16" s="98"/>
      <c r="D16" s="12">
        <v>2006</v>
      </c>
      <c r="E16" s="36">
        <v>18.868297535497899</v>
      </c>
      <c r="F16" s="13"/>
      <c r="G16" s="36">
        <v>7.3482771734869203</v>
      </c>
      <c r="H16" s="13"/>
      <c r="I16" s="36">
        <v>11.5200203620109</v>
      </c>
      <c r="J16" s="14"/>
      <c r="K16" s="40"/>
      <c r="L16" s="19"/>
      <c r="M16" s="19"/>
      <c r="N16" s="19"/>
      <c r="O16" s="19"/>
      <c r="P16" s="19"/>
      <c r="Q16" s="19"/>
      <c r="R16" s="19"/>
      <c r="S16" s="19"/>
      <c r="T16" s="19"/>
      <c r="U16" s="19"/>
      <c r="V16" s="19"/>
      <c r="W16" s="19"/>
      <c r="X16" s="19"/>
      <c r="Y16" s="19"/>
      <c r="Z16" s="19"/>
      <c r="AA16" s="19"/>
    </row>
    <row r="17" spans="1:27" ht="15" customHeight="1">
      <c r="A17" s="3"/>
      <c r="B17" s="25"/>
      <c r="C17" s="11"/>
      <c r="D17" s="12">
        <v>2007</v>
      </c>
      <c r="E17" s="34">
        <v>20.272437749180799</v>
      </c>
      <c r="F17" s="13">
        <f t="shared" ref="F17:J29" si="0">E17/E16-1</f>
        <v>7.4417960128157823E-2</v>
      </c>
      <c r="G17" s="36">
        <v>7.78056252757984</v>
      </c>
      <c r="H17" s="13">
        <f t="shared" si="0"/>
        <v>5.8828123094299523E-2</v>
      </c>
      <c r="I17" s="36">
        <v>12.4918752216009</v>
      </c>
      <c r="J17" s="14">
        <f t="shared" si="0"/>
        <v>8.4362251892787121E-2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2008</v>
      </c>
      <c r="E18" s="34">
        <v>21.207182650123301</v>
      </c>
      <c r="F18" s="13">
        <f t="shared" si="0"/>
        <v>4.6109151376245938E-2</v>
      </c>
      <c r="G18" s="36">
        <v>8.25345259182291</v>
      </c>
      <c r="H18" s="13">
        <f t="shared" si="0"/>
        <v>6.0778390067146359E-2</v>
      </c>
      <c r="I18" s="36">
        <v>12.953730058300399</v>
      </c>
      <c r="J18" s="14">
        <f t="shared" si="0"/>
        <v>3.6972418352439362E-2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2009</v>
      </c>
      <c r="E19" s="34">
        <v>22.303213284361</v>
      </c>
      <c r="F19" s="13">
        <f t="shared" si="0"/>
        <v>5.1682048121150403E-2</v>
      </c>
      <c r="G19" s="36">
        <v>8.6440317162594695</v>
      </c>
      <c r="H19" s="13">
        <f t="shared" si="0"/>
        <v>4.7323119638867928E-2</v>
      </c>
      <c r="I19" s="36">
        <v>13.6591815681015</v>
      </c>
      <c r="J19" s="14">
        <f t="shared" si="0"/>
        <v>5.4459333846397895E-2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2010</v>
      </c>
      <c r="E20" s="34">
        <v>23.174203180840699</v>
      </c>
      <c r="F20" s="13">
        <f t="shared" si="0"/>
        <v>3.9052215722226835E-2</v>
      </c>
      <c r="G20" s="36">
        <v>9.1655886476837694</v>
      </c>
      <c r="H20" s="13">
        <f t="shared" si="0"/>
        <v>6.0337230188923119E-2</v>
      </c>
      <c r="I20" s="36">
        <v>14.008614533156999</v>
      </c>
      <c r="J20" s="14">
        <f t="shared" si="0"/>
        <v>2.5582276896555456E-2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2011</v>
      </c>
      <c r="E21" s="34">
        <v>24.7137229295063</v>
      </c>
      <c r="F21" s="13">
        <f t="shared" si="0"/>
        <v>6.6432478245396664E-2</v>
      </c>
      <c r="G21" s="36">
        <v>9.5530183278943692</v>
      </c>
      <c r="H21" s="13">
        <f t="shared" si="0"/>
        <v>4.2270027065692828E-2</v>
      </c>
      <c r="I21" s="36">
        <v>15.160704601612</v>
      </c>
      <c r="J21" s="14">
        <f t="shared" si="0"/>
        <v>8.224154256854721E-2</v>
      </c>
      <c r="K21" s="41"/>
      <c r="L21" s="19"/>
      <c r="M21" s="19"/>
      <c r="N21" s="19"/>
      <c r="O21" s="19"/>
      <c r="P21" s="19"/>
      <c r="Q21" s="19"/>
      <c r="R21" s="19"/>
      <c r="S21" s="19"/>
      <c r="T21" s="19"/>
      <c r="U21" s="19"/>
      <c r="V21" s="19"/>
      <c r="W21" s="19"/>
      <c r="X21" s="19"/>
      <c r="Y21" s="19"/>
      <c r="Z21" s="19"/>
      <c r="AA21" s="19"/>
    </row>
    <row r="22" spans="1:27" ht="15" customHeight="1">
      <c r="A22" s="3"/>
      <c r="B22" s="25"/>
      <c r="C22" s="11"/>
      <c r="D22" s="12">
        <v>2012</v>
      </c>
      <c r="E22" s="34">
        <v>26.055395646213199</v>
      </c>
      <c r="F22" s="13">
        <f t="shared" si="0"/>
        <v>5.4288571597808311E-2</v>
      </c>
      <c r="G22" s="36">
        <v>10.0839198651971</v>
      </c>
      <c r="H22" s="13">
        <f t="shared" si="0"/>
        <v>5.5574219485429399E-2</v>
      </c>
      <c r="I22" s="36">
        <v>15.9714757810161</v>
      </c>
      <c r="J22" s="14">
        <f t="shared" si="0"/>
        <v>5.3478462954676509E-2</v>
      </c>
      <c r="K22" s="41"/>
      <c r="L22" s="19"/>
      <c r="M22" s="19"/>
      <c r="N22" s="19"/>
      <c r="O22" s="19"/>
      <c r="P22" s="19"/>
      <c r="Q22" s="19"/>
      <c r="R22" s="19"/>
      <c r="S22" s="19"/>
      <c r="T22" s="19"/>
      <c r="U22" s="19"/>
      <c r="V22" s="19"/>
      <c r="W22" s="19"/>
      <c r="X22" s="19"/>
      <c r="Y22" s="19"/>
      <c r="Z22" s="19"/>
      <c r="AA22" s="19"/>
    </row>
    <row r="23" spans="1:27" ht="15" customHeight="1">
      <c r="A23" s="3"/>
      <c r="B23" s="25"/>
      <c r="C23" s="11"/>
      <c r="D23" s="12">
        <v>2013</v>
      </c>
      <c r="E23" s="34">
        <v>26.893788877658601</v>
      </c>
      <c r="F23" s="13">
        <f t="shared" si="0"/>
        <v>3.2177336426946646E-2</v>
      </c>
      <c r="G23" s="36">
        <v>10.785277277945299</v>
      </c>
      <c r="H23" s="13">
        <f t="shared" si="0"/>
        <v>6.9552061313856051E-2</v>
      </c>
      <c r="I23" s="36">
        <v>16.108511599713299</v>
      </c>
      <c r="J23" s="14">
        <f t="shared" si="0"/>
        <v>8.5800348431221973E-3</v>
      </c>
      <c r="K23" s="41"/>
      <c r="L23" s="19"/>
      <c r="M23" s="19"/>
      <c r="N23" s="19"/>
      <c r="O23" s="19"/>
      <c r="P23" s="19"/>
      <c r="Q23" s="19"/>
      <c r="R23" s="19"/>
      <c r="S23" s="19"/>
      <c r="T23" s="19"/>
      <c r="U23" s="19"/>
      <c r="V23" s="19"/>
      <c r="W23" s="19"/>
      <c r="X23" s="19"/>
      <c r="Y23" s="19"/>
      <c r="Z23" s="19"/>
      <c r="AA23" s="19"/>
    </row>
    <row r="24" spans="1:27" ht="15" customHeight="1">
      <c r="A24" s="3"/>
      <c r="B24" s="25"/>
      <c r="C24" s="11"/>
      <c r="D24" s="12">
        <v>2014</v>
      </c>
      <c r="E24" s="34">
        <v>27.827776002512799</v>
      </c>
      <c r="F24" s="13">
        <f t="shared" si="0"/>
        <v>3.4728729711642981E-2</v>
      </c>
      <c r="G24" s="36">
        <v>11.2524823497171</v>
      </c>
      <c r="H24" s="13">
        <f t="shared" si="0"/>
        <v>4.3318781680947938E-2</v>
      </c>
      <c r="I24" s="36">
        <v>16.5752936527957</v>
      </c>
      <c r="J24" s="14">
        <f t="shared" si="0"/>
        <v>2.8977354623546336E-2</v>
      </c>
      <c r="K24" s="41"/>
      <c r="L24" s="19"/>
      <c r="M24" s="19"/>
      <c r="N24" s="19"/>
      <c r="O24" s="19"/>
      <c r="P24" s="19"/>
      <c r="Q24" s="19"/>
      <c r="R24" s="19"/>
      <c r="S24" s="19"/>
      <c r="T24" s="19"/>
      <c r="U24" s="19"/>
      <c r="V24" s="19"/>
      <c r="W24" s="19"/>
      <c r="X24" s="19"/>
      <c r="Y24" s="19"/>
      <c r="Z24" s="19"/>
      <c r="AA24" s="19"/>
    </row>
    <row r="25" spans="1:27" ht="15" customHeight="1">
      <c r="A25" s="3"/>
      <c r="B25" s="25"/>
      <c r="C25" s="11"/>
      <c r="D25" s="12">
        <v>2015</v>
      </c>
      <c r="E25" s="34">
        <v>28.611100403998901</v>
      </c>
      <c r="F25" s="13">
        <f t="shared" si="0"/>
        <v>2.814901203083453E-2</v>
      </c>
      <c r="G25" s="36">
        <v>11.9997180065367</v>
      </c>
      <c r="H25" s="13">
        <f t="shared" si="0"/>
        <v>6.6406294504286478E-2</v>
      </c>
      <c r="I25" s="36">
        <v>16.611382397462201</v>
      </c>
      <c r="J25" s="14">
        <f t="shared" si="0"/>
        <v>2.1772612553632165E-3</v>
      </c>
      <c r="K25" s="41"/>
      <c r="L25" s="19"/>
      <c r="M25" s="19"/>
      <c r="N25" s="19"/>
      <c r="O25" s="19"/>
      <c r="P25" s="19"/>
      <c r="Q25" s="19"/>
      <c r="R25" s="19"/>
      <c r="S25" s="19"/>
      <c r="T25" s="19"/>
      <c r="U25" s="19"/>
      <c r="V25" s="19"/>
      <c r="W25" s="19"/>
      <c r="X25" s="19"/>
      <c r="Y25" s="19"/>
      <c r="Z25" s="19"/>
      <c r="AA25" s="19"/>
    </row>
    <row r="26" spans="1:27" ht="15" customHeight="1">
      <c r="A26" s="3"/>
      <c r="B26" s="25"/>
      <c r="C26" s="11"/>
      <c r="D26" s="12">
        <v>2016</v>
      </c>
      <c r="E26" s="34">
        <v>28.112971896963899</v>
      </c>
      <c r="F26" s="13">
        <f t="shared" si="0"/>
        <v>-1.7410323266188632E-2</v>
      </c>
      <c r="G26" s="36">
        <v>11.940955846016299</v>
      </c>
      <c r="H26" s="13">
        <f t="shared" si="0"/>
        <v>-4.8969617859678793E-3</v>
      </c>
      <c r="I26" s="36">
        <v>16.172016050947601</v>
      </c>
      <c r="J26" s="14">
        <f t="shared" si="0"/>
        <v>-2.6449715984006472E-2</v>
      </c>
      <c r="K26" s="41"/>
      <c r="L26" s="19"/>
      <c r="M26" s="19"/>
      <c r="N26" s="19"/>
      <c r="O26" s="19"/>
      <c r="P26" s="19"/>
      <c r="Q26" s="19"/>
      <c r="R26" s="19"/>
      <c r="S26" s="19"/>
      <c r="T26" s="19"/>
      <c r="U26" s="19"/>
      <c r="V26" s="19"/>
      <c r="W26" s="19"/>
      <c r="X26" s="19"/>
      <c r="Y26" s="19"/>
      <c r="Z26" s="19"/>
      <c r="AA26" s="19"/>
    </row>
    <row r="27" spans="1:27" ht="15" customHeight="1">
      <c r="A27" s="3"/>
      <c r="B27" s="25"/>
      <c r="C27" s="11"/>
      <c r="D27" s="12">
        <v>2017</v>
      </c>
      <c r="E27" s="34">
        <v>28.710689833818201</v>
      </c>
      <c r="F27" s="13">
        <f t="shared" si="0"/>
        <v>2.126128603709998E-2</v>
      </c>
      <c r="G27" s="36">
        <v>12.3603094393172</v>
      </c>
      <c r="H27" s="13">
        <f t="shared" si="0"/>
        <v>3.5118930067964627E-2</v>
      </c>
      <c r="I27" s="36">
        <v>16.350380394501101</v>
      </c>
      <c r="J27" s="14">
        <f t="shared" si="0"/>
        <v>1.102919654491985E-2</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2018</v>
      </c>
      <c r="E28" s="34">
        <v>28.959894725557199</v>
      </c>
      <c r="F28" s="13">
        <f t="shared" si="0"/>
        <v>8.6798643007686138E-3</v>
      </c>
      <c r="G28" s="36">
        <v>12.7004229578509</v>
      </c>
      <c r="H28" s="13">
        <f t="shared" si="0"/>
        <v>2.7516586069586957E-2</v>
      </c>
      <c r="I28" s="36">
        <v>16.259471767706302</v>
      </c>
      <c r="J28" s="14">
        <f t="shared" si="0"/>
        <v>-5.5600313021080261E-3</v>
      </c>
      <c r="K28" s="41"/>
      <c r="L28" s="19"/>
      <c r="M28" s="19"/>
      <c r="N28" s="19"/>
      <c r="O28" s="19"/>
      <c r="P28" s="19"/>
      <c r="Q28" s="19"/>
      <c r="R28" s="19"/>
      <c r="S28" s="19"/>
      <c r="T28" s="19"/>
      <c r="U28" s="19"/>
      <c r="V28" s="19"/>
      <c r="W28" s="19"/>
      <c r="X28" s="19"/>
      <c r="Y28" s="19"/>
      <c r="Z28" s="19"/>
      <c r="AA28" s="19"/>
    </row>
    <row r="29" spans="1:27" s="1" customFormat="1" ht="15" customHeight="1">
      <c r="A29" s="3"/>
      <c r="B29" s="25"/>
      <c r="C29" s="11"/>
      <c r="D29" s="12">
        <v>2019</v>
      </c>
      <c r="E29" s="34">
        <v>29.081178018293802</v>
      </c>
      <c r="F29" s="13">
        <f t="shared" si="0"/>
        <v>4.1879742273223108E-3</v>
      </c>
      <c r="G29" s="36">
        <v>12.540034998021</v>
      </c>
      <c r="H29" s="13">
        <f t="shared" si="0"/>
        <v>-1.2628552636568369E-2</v>
      </c>
      <c r="I29" s="36">
        <v>16.541143020272699</v>
      </c>
      <c r="J29" s="14">
        <f t="shared" si="0"/>
        <v>1.7323518044776609E-2</v>
      </c>
      <c r="K29" s="41"/>
      <c r="L29" s="19"/>
      <c r="M29" s="19"/>
      <c r="N29" s="19"/>
      <c r="O29" s="19"/>
      <c r="P29" s="19"/>
      <c r="Q29" s="19"/>
      <c r="R29" s="19"/>
      <c r="S29" s="19"/>
      <c r="T29" s="19"/>
      <c r="U29" s="19"/>
      <c r="V29" s="19"/>
      <c r="W29" s="19"/>
      <c r="X29" s="19"/>
      <c r="Y29" s="19"/>
      <c r="Z29" s="19"/>
      <c r="AA29" s="19"/>
    </row>
    <row r="30" spans="1:27" s="1" customFormat="1" ht="15" customHeight="1">
      <c r="A30" s="3"/>
      <c r="B30" s="25"/>
      <c r="C30" s="11"/>
      <c r="D30" s="12">
        <v>2020</v>
      </c>
      <c r="E30" s="34">
        <v>29.1094196706599</v>
      </c>
      <c r="F30" s="13">
        <f t="shared" ref="F30:F31" si="1">E30/E29-1</f>
        <v>9.7113164908013694E-4</v>
      </c>
      <c r="G30" s="36">
        <v>12.338053062996901</v>
      </c>
      <c r="H30" s="13">
        <f t="shared" ref="H30:H31" si="2">G30/G29-1</f>
        <v>-1.6106967409259654E-2</v>
      </c>
      <c r="I30" s="36">
        <v>16.771366607663101</v>
      </c>
      <c r="J30" s="14">
        <f t="shared" ref="J30:J31" si="3">I30/I29-1</f>
        <v>1.3918239332568527E-2</v>
      </c>
      <c r="K30" s="41"/>
      <c r="L30" s="19"/>
      <c r="M30" s="19"/>
      <c r="N30" s="19"/>
      <c r="O30" s="19"/>
      <c r="P30" s="19"/>
      <c r="Q30" s="19"/>
      <c r="R30" s="19"/>
      <c r="S30" s="19"/>
      <c r="T30" s="19"/>
      <c r="U30" s="19"/>
      <c r="V30" s="19"/>
      <c r="W30" s="19"/>
      <c r="X30" s="19"/>
      <c r="Y30" s="19"/>
      <c r="Z30" s="19"/>
      <c r="AA30" s="19"/>
    </row>
    <row r="31" spans="1:27" s="1" customFormat="1" ht="15" customHeight="1">
      <c r="A31" s="3"/>
      <c r="B31" s="25"/>
      <c r="C31" s="15"/>
      <c r="D31" s="16">
        <v>2021</v>
      </c>
      <c r="E31" s="35">
        <v>29.360629284917199</v>
      </c>
      <c r="F31" s="17">
        <f t="shared" si="1"/>
        <v>8.6298393131656326E-3</v>
      </c>
      <c r="G31" s="37">
        <v>11.1024131007484</v>
      </c>
      <c r="H31" s="17">
        <f t="shared" si="2"/>
        <v>-0.10014869898349787</v>
      </c>
      <c r="I31" s="37">
        <v>18.258216184168798</v>
      </c>
      <c r="J31" s="18">
        <f t="shared" si="3"/>
        <v>8.8654050161084186E-2</v>
      </c>
      <c r="K31" s="41"/>
      <c r="L31" s="19"/>
      <c r="M31" s="121"/>
      <c r="N31" s="19"/>
      <c r="O31" s="19"/>
      <c r="P31" s="19"/>
      <c r="Q31" s="19"/>
      <c r="R31" s="19"/>
      <c r="S31" s="19"/>
      <c r="T31" s="19"/>
      <c r="U31" s="19"/>
      <c r="V31" s="19"/>
      <c r="W31" s="19"/>
      <c r="X31" s="19"/>
      <c r="Y31" s="19"/>
      <c r="Z31" s="19"/>
      <c r="AA31" s="19"/>
    </row>
    <row r="32" spans="1:27" s="1" customFormat="1" ht="7.5" customHeight="1">
      <c r="A32" s="3"/>
      <c r="B32" s="25"/>
      <c r="C32" s="29"/>
      <c r="D32" s="28"/>
      <c r="E32" s="3"/>
      <c r="F32" s="3"/>
      <c r="G32" s="3"/>
      <c r="H32" s="3"/>
      <c r="I32" s="3"/>
      <c r="J32" s="3"/>
      <c r="K32" s="26"/>
      <c r="L32" s="19"/>
      <c r="M32" s="19"/>
      <c r="N32" s="19"/>
      <c r="O32" s="19"/>
      <c r="P32" s="19"/>
      <c r="Q32" s="19"/>
      <c r="R32" s="19"/>
      <c r="S32" s="19"/>
      <c r="T32" s="19"/>
      <c r="U32" s="19"/>
      <c r="V32" s="19"/>
      <c r="W32" s="19"/>
      <c r="X32" s="19"/>
      <c r="Y32" s="19"/>
      <c r="Z32" s="19"/>
      <c r="AA32" s="19"/>
    </row>
    <row r="33" spans="1:27" ht="18.75">
      <c r="A33" s="19"/>
      <c r="B33" s="25"/>
      <c r="C33" s="118" t="s">
        <v>35</v>
      </c>
      <c r="D33" s="5"/>
      <c r="E33" s="5"/>
      <c r="F33" s="5"/>
      <c r="G33" s="5"/>
      <c r="H33" s="5"/>
      <c r="I33" s="5"/>
      <c r="J33" s="6"/>
      <c r="K33" s="39"/>
      <c r="L33" s="19"/>
      <c r="M33" s="19"/>
      <c r="N33" s="19"/>
      <c r="O33" s="19"/>
      <c r="P33" s="19"/>
      <c r="Q33" s="19"/>
      <c r="R33" s="19"/>
      <c r="S33" s="19"/>
      <c r="T33" s="19"/>
      <c r="U33" s="19"/>
      <c r="V33" s="19"/>
      <c r="W33" s="19"/>
      <c r="X33" s="19"/>
      <c r="Y33" s="19"/>
      <c r="Z33" s="19"/>
      <c r="AA33" s="19"/>
    </row>
    <row r="34" spans="1:27" ht="47.25">
      <c r="A34" s="19"/>
      <c r="B34" s="25"/>
      <c r="C34" s="7" t="s">
        <v>0</v>
      </c>
      <c r="D34" s="8"/>
      <c r="E34" s="100" t="s">
        <v>22</v>
      </c>
      <c r="F34" s="100" t="s">
        <v>23</v>
      </c>
      <c r="G34" s="102" t="s">
        <v>1</v>
      </c>
      <c r="H34" s="100" t="s">
        <v>6</v>
      </c>
      <c r="I34" s="102" t="s">
        <v>2</v>
      </c>
      <c r="J34" s="101" t="s">
        <v>7</v>
      </c>
      <c r="K34" s="39"/>
      <c r="L34" s="19"/>
      <c r="M34" s="19"/>
      <c r="N34" s="19"/>
      <c r="O34" s="19"/>
      <c r="P34" s="19"/>
      <c r="Q34" s="19"/>
      <c r="R34" s="19"/>
      <c r="S34" s="19"/>
      <c r="T34" s="19"/>
      <c r="U34" s="19"/>
      <c r="V34" s="19"/>
      <c r="W34" s="19"/>
      <c r="X34" s="19"/>
      <c r="Y34" s="19"/>
      <c r="Z34" s="19"/>
      <c r="AA34" s="19"/>
    </row>
    <row r="35" spans="1:27" ht="18" customHeight="1">
      <c r="A35" s="19"/>
      <c r="B35" s="25"/>
      <c r="C35" s="137"/>
      <c r="D35" s="138"/>
      <c r="E35" s="96" t="s">
        <v>3</v>
      </c>
      <c r="F35" s="96" t="s">
        <v>4</v>
      </c>
      <c r="G35" s="95" t="s">
        <v>3</v>
      </c>
      <c r="H35" s="96" t="s">
        <v>4</v>
      </c>
      <c r="I35" s="95" t="s">
        <v>3</v>
      </c>
      <c r="J35" s="97" t="s">
        <v>4</v>
      </c>
      <c r="K35" s="40"/>
      <c r="L35" s="19"/>
      <c r="M35" s="19"/>
      <c r="N35" s="19"/>
      <c r="O35" s="19"/>
      <c r="P35" s="19"/>
      <c r="Q35" s="19"/>
      <c r="R35" s="19"/>
      <c r="S35" s="19"/>
      <c r="T35" s="19"/>
      <c r="U35" s="19"/>
      <c r="V35" s="19"/>
      <c r="W35" s="19"/>
      <c r="X35" s="19"/>
      <c r="Y35" s="19"/>
      <c r="Z35" s="19"/>
      <c r="AA35" s="19"/>
    </row>
    <row r="36" spans="1:27" ht="15" customHeight="1">
      <c r="A36" s="19"/>
      <c r="B36" s="25"/>
      <c r="C36" s="11"/>
      <c r="D36" s="12">
        <v>2006</v>
      </c>
      <c r="E36" s="34">
        <v>25.087671155177802</v>
      </c>
      <c r="F36" s="13"/>
      <c r="G36" s="36">
        <v>9.7704183930060804</v>
      </c>
      <c r="H36" s="13"/>
      <c r="I36" s="36">
        <v>15.3172527621717</v>
      </c>
      <c r="J36" s="14"/>
      <c r="K36" s="41"/>
      <c r="L36" s="90"/>
      <c r="M36" s="19"/>
      <c r="N36" s="19"/>
      <c r="O36" s="19"/>
      <c r="P36" s="19"/>
      <c r="Q36" s="19"/>
      <c r="R36" s="19"/>
      <c r="S36" s="19"/>
      <c r="T36" s="19"/>
      <c r="U36" s="19"/>
      <c r="V36" s="19"/>
      <c r="W36" s="19"/>
      <c r="X36" s="19"/>
      <c r="Y36" s="19"/>
      <c r="Z36" s="19"/>
      <c r="AA36" s="19"/>
    </row>
    <row r="37" spans="1:27" ht="15" customHeight="1">
      <c r="A37" s="19"/>
      <c r="B37" s="25"/>
      <c r="C37" s="11"/>
      <c r="D37" s="12">
        <v>2007</v>
      </c>
      <c r="E37" s="34">
        <v>26.1269887347866</v>
      </c>
      <c r="F37" s="13">
        <f t="shared" ref="F37:F47" si="4">E37/E36-1</f>
        <v>4.1427423581096079E-2</v>
      </c>
      <c r="G37" s="36">
        <v>10.027539461385</v>
      </c>
      <c r="H37" s="13">
        <f t="shared" ref="H37:H47" si="5">G37/G36-1</f>
        <v>2.6316280228385613E-2</v>
      </c>
      <c r="I37" s="36">
        <v>16.0994492734016</v>
      </c>
      <c r="J37" s="14">
        <f t="shared" ref="J37:J47" si="6">I37/I36-1</f>
        <v>5.1066370933151584E-2</v>
      </c>
      <c r="K37" s="41"/>
      <c r="L37" s="90"/>
      <c r="M37" s="19"/>
      <c r="N37" s="19"/>
      <c r="O37" s="19"/>
      <c r="P37" s="19"/>
      <c r="Q37" s="19"/>
      <c r="R37" s="19"/>
      <c r="S37" s="19"/>
      <c r="T37" s="19"/>
      <c r="U37" s="19"/>
      <c r="V37" s="19"/>
      <c r="W37" s="19"/>
      <c r="X37" s="19"/>
      <c r="Y37" s="19"/>
      <c r="Z37" s="19"/>
      <c r="AA37" s="19"/>
    </row>
    <row r="38" spans="1:27" ht="15" customHeight="1">
      <c r="A38" s="19"/>
      <c r="B38" s="25"/>
      <c r="C38" s="11"/>
      <c r="D38" s="12">
        <v>2008</v>
      </c>
      <c r="E38" s="34">
        <v>26.642759347158599</v>
      </c>
      <c r="F38" s="13">
        <f t="shared" si="4"/>
        <v>1.9740913030872109E-2</v>
      </c>
      <c r="G38" s="36">
        <v>10.3688809029917</v>
      </c>
      <c r="H38" s="13">
        <f t="shared" si="5"/>
        <v>3.404039873601783E-2</v>
      </c>
      <c r="I38" s="36">
        <v>16.2738784441669</v>
      </c>
      <c r="J38" s="14">
        <f t="shared" si="6"/>
        <v>1.0834480596394025E-2</v>
      </c>
      <c r="K38" s="41"/>
      <c r="L38" s="19"/>
      <c r="M38" s="19"/>
      <c r="N38" s="19"/>
      <c r="O38" s="19"/>
      <c r="P38" s="19"/>
      <c r="Q38" s="19"/>
      <c r="R38" s="19"/>
      <c r="S38" s="19"/>
      <c r="T38" s="19"/>
      <c r="U38" s="19"/>
      <c r="V38" s="19"/>
      <c r="W38" s="19"/>
      <c r="X38" s="19"/>
      <c r="Y38" s="19"/>
      <c r="Z38" s="19"/>
      <c r="AA38" s="19"/>
    </row>
    <row r="39" spans="1:27" ht="15" customHeight="1">
      <c r="A39" s="19"/>
      <c r="B39" s="25"/>
      <c r="C39" s="11"/>
      <c r="D39" s="12">
        <v>2009</v>
      </c>
      <c r="E39" s="34">
        <v>26.980007128538599</v>
      </c>
      <c r="F39" s="13">
        <f t="shared" si="4"/>
        <v>1.2658140134271356E-2</v>
      </c>
      <c r="G39" s="36">
        <v>10.456611536218601</v>
      </c>
      <c r="H39" s="13">
        <f t="shared" si="5"/>
        <v>8.4609548559466674E-3</v>
      </c>
      <c r="I39" s="36">
        <v>16.523395592319901</v>
      </c>
      <c r="J39" s="14">
        <f t="shared" si="6"/>
        <v>1.5332371383321775E-2</v>
      </c>
      <c r="K39" s="41"/>
      <c r="L39" s="19"/>
      <c r="M39" s="19"/>
      <c r="N39" s="19"/>
      <c r="O39" s="19"/>
      <c r="P39" s="19"/>
      <c r="Q39" s="19"/>
      <c r="R39" s="19"/>
      <c r="S39" s="19"/>
      <c r="T39" s="19"/>
      <c r="U39" s="19"/>
      <c r="V39" s="19"/>
      <c r="W39" s="19"/>
      <c r="X39" s="19"/>
      <c r="Y39" s="19"/>
      <c r="Z39" s="19"/>
      <c r="AA39" s="19"/>
    </row>
    <row r="40" spans="1:27" ht="15" customHeight="1">
      <c r="A40" s="19"/>
      <c r="B40" s="25"/>
      <c r="C40" s="11"/>
      <c r="D40" s="12">
        <v>2010</v>
      </c>
      <c r="E40" s="34">
        <v>27.513543528375401</v>
      </c>
      <c r="F40" s="13">
        <f t="shared" si="4"/>
        <v>1.9775250514016518E-2</v>
      </c>
      <c r="G40" s="36">
        <v>10.881833573881799</v>
      </c>
      <c r="H40" s="13">
        <f t="shared" si="5"/>
        <v>4.0665375795051251E-2</v>
      </c>
      <c r="I40" s="36">
        <v>16.631709954493601</v>
      </c>
      <c r="J40" s="14">
        <f t="shared" si="6"/>
        <v>6.5552120669460923E-3</v>
      </c>
      <c r="K40" s="41"/>
      <c r="L40" s="19"/>
      <c r="M40" s="19"/>
      <c r="N40" s="19"/>
      <c r="O40" s="19"/>
      <c r="P40" s="19"/>
      <c r="Q40" s="19"/>
      <c r="R40" s="19"/>
      <c r="S40" s="19"/>
      <c r="T40" s="19"/>
      <c r="U40" s="19"/>
      <c r="V40" s="19"/>
      <c r="W40" s="19"/>
      <c r="X40" s="19"/>
      <c r="Y40" s="19"/>
      <c r="Z40" s="19"/>
      <c r="AA40" s="19"/>
    </row>
    <row r="41" spans="1:27" ht="15" customHeight="1">
      <c r="A41" s="19"/>
      <c r="B41" s="25"/>
      <c r="C41" s="11"/>
      <c r="D41" s="12">
        <v>2011</v>
      </c>
      <c r="E41" s="34">
        <v>28.5119685740855</v>
      </c>
      <c r="F41" s="13">
        <f t="shared" si="4"/>
        <v>3.6288493507948161E-2</v>
      </c>
      <c r="G41" s="36">
        <v>11.0212192282609</v>
      </c>
      <c r="H41" s="13">
        <f t="shared" si="5"/>
        <v>1.2809022802338088E-2</v>
      </c>
      <c r="I41" s="36">
        <v>17.4907493458246</v>
      </c>
      <c r="J41" s="14">
        <f t="shared" si="6"/>
        <v>5.1650695790236512E-2</v>
      </c>
      <c r="K41" s="41"/>
      <c r="L41" s="19"/>
      <c r="M41" s="19"/>
      <c r="N41" s="19"/>
      <c r="O41" s="19"/>
      <c r="P41" s="19"/>
      <c r="Q41" s="19"/>
      <c r="R41" s="19"/>
      <c r="S41" s="19"/>
      <c r="T41" s="19"/>
      <c r="U41" s="19"/>
      <c r="V41" s="19"/>
      <c r="W41" s="19"/>
      <c r="X41" s="19"/>
      <c r="Y41" s="19"/>
      <c r="Z41" s="19"/>
      <c r="AA41" s="19"/>
    </row>
    <row r="42" spans="1:27" ht="15" customHeight="1">
      <c r="A42" s="19"/>
      <c r="B42" s="25"/>
      <c r="C42" s="11"/>
      <c r="D42" s="12">
        <v>2012</v>
      </c>
      <c r="E42" s="34">
        <v>29.1012438862831</v>
      </c>
      <c r="F42" s="13">
        <f t="shared" si="4"/>
        <v>2.06676473659273E-2</v>
      </c>
      <c r="G42" s="36">
        <v>11.262719450183599</v>
      </c>
      <c r="H42" s="13">
        <f t="shared" si="5"/>
        <v>2.191229635496561E-2</v>
      </c>
      <c r="I42" s="36">
        <v>17.838524436099402</v>
      </c>
      <c r="J42" s="14">
        <f t="shared" si="6"/>
        <v>1.9883372827466772E-2</v>
      </c>
      <c r="K42" s="41"/>
      <c r="L42" s="19"/>
      <c r="M42" s="19"/>
      <c r="N42" s="19"/>
      <c r="O42" s="19"/>
      <c r="P42" s="19"/>
      <c r="Q42" s="19"/>
      <c r="R42" s="19"/>
      <c r="S42" s="19"/>
      <c r="T42" s="19"/>
      <c r="U42" s="19"/>
      <c r="V42" s="19"/>
      <c r="W42" s="19"/>
      <c r="X42" s="19"/>
      <c r="Y42" s="19"/>
      <c r="Z42" s="19"/>
      <c r="AA42" s="19"/>
    </row>
    <row r="43" spans="1:27" s="1" customFormat="1">
      <c r="A43" s="19"/>
      <c r="B43" s="25"/>
      <c r="C43" s="11"/>
      <c r="D43" s="12">
        <v>2013</v>
      </c>
      <c r="E43" s="34">
        <v>29.774606515618199</v>
      </c>
      <c r="F43" s="13">
        <f t="shared" si="4"/>
        <v>2.3138620189788073E-2</v>
      </c>
      <c r="G43" s="36">
        <v>11.940578122832999</v>
      </c>
      <c r="H43" s="13">
        <f t="shared" si="5"/>
        <v>6.0186056808717803E-2</v>
      </c>
      <c r="I43" s="36">
        <v>17.8340283927852</v>
      </c>
      <c r="J43" s="14">
        <f t="shared" si="6"/>
        <v>-2.5204121172173188E-4</v>
      </c>
      <c r="K43" s="41"/>
      <c r="L43" s="19"/>
      <c r="M43" s="19"/>
      <c r="N43" s="19"/>
      <c r="O43" s="19"/>
      <c r="P43" s="19"/>
      <c r="Q43" s="19"/>
      <c r="R43" s="19"/>
      <c r="S43" s="19"/>
      <c r="T43" s="19"/>
      <c r="U43" s="19"/>
      <c r="V43" s="19"/>
      <c r="W43" s="19"/>
      <c r="X43" s="19"/>
      <c r="Y43" s="19"/>
      <c r="Z43" s="19"/>
      <c r="AA43" s="19"/>
    </row>
    <row r="44" spans="1:27" s="1" customFormat="1">
      <c r="A44" s="19"/>
      <c r="B44" s="25"/>
      <c r="C44" s="11"/>
      <c r="D44" s="12">
        <v>2014</v>
      </c>
      <c r="E44" s="34">
        <v>30.412409039678799</v>
      </c>
      <c r="F44" s="13">
        <f t="shared" si="4"/>
        <v>2.14210227673719E-2</v>
      </c>
      <c r="G44" s="36">
        <v>12.2976085440842</v>
      </c>
      <c r="H44" s="13">
        <f t="shared" si="5"/>
        <v>2.9900597573955023E-2</v>
      </c>
      <c r="I44" s="36">
        <v>18.114800495594601</v>
      </c>
      <c r="J44" s="14">
        <f t="shared" si="6"/>
        <v>1.574361645196154E-2</v>
      </c>
      <c r="K44" s="41"/>
      <c r="L44" s="19"/>
      <c r="M44" s="19"/>
      <c r="N44" s="19"/>
      <c r="O44" s="19"/>
      <c r="P44" s="19"/>
      <c r="Q44" s="19"/>
      <c r="R44" s="19"/>
      <c r="S44" s="19"/>
      <c r="T44" s="19"/>
      <c r="U44" s="19"/>
      <c r="V44" s="19"/>
      <c r="W44" s="19"/>
      <c r="X44" s="19"/>
      <c r="Y44" s="19"/>
      <c r="Z44" s="19"/>
      <c r="AA44" s="19"/>
    </row>
    <row r="45" spans="1:27" s="1" customFormat="1">
      <c r="A45" s="19"/>
      <c r="B45" s="25"/>
      <c r="C45" s="11"/>
      <c r="D45" s="12">
        <v>2015</v>
      </c>
      <c r="E45" s="34">
        <v>30.9875553745742</v>
      </c>
      <c r="F45" s="13">
        <f t="shared" si="4"/>
        <v>1.8911567779619665E-2</v>
      </c>
      <c r="G45" s="36">
        <v>12.9964217019371</v>
      </c>
      <c r="H45" s="13">
        <f t="shared" si="5"/>
        <v>5.6825126230665823E-2</v>
      </c>
      <c r="I45" s="36">
        <v>17.991133672637201</v>
      </c>
      <c r="J45" s="14">
        <f t="shared" si="6"/>
        <v>-6.8268388044061545E-3</v>
      </c>
      <c r="K45" s="41"/>
      <c r="L45" s="19"/>
      <c r="M45" s="19"/>
      <c r="N45" s="19"/>
      <c r="O45" s="19"/>
      <c r="P45" s="19"/>
      <c r="Q45" s="19"/>
      <c r="R45" s="19"/>
      <c r="S45" s="19"/>
      <c r="T45" s="19"/>
      <c r="U45" s="19"/>
      <c r="V45" s="19"/>
      <c r="W45" s="19"/>
      <c r="X45" s="19"/>
      <c r="Y45" s="19"/>
      <c r="Z45" s="19"/>
      <c r="AA45" s="19"/>
    </row>
    <row r="46" spans="1:27" s="1" customFormat="1">
      <c r="A46" s="19"/>
      <c r="B46" s="25"/>
      <c r="C46" s="11"/>
      <c r="D46" s="12">
        <v>2016</v>
      </c>
      <c r="E46" s="34">
        <v>30.3466007903736</v>
      </c>
      <c r="F46" s="13">
        <f t="shared" si="4"/>
        <v>-2.0684257807781603E-2</v>
      </c>
      <c r="G46" s="36">
        <v>12.889687416991601</v>
      </c>
      <c r="H46" s="13">
        <f t="shared" si="5"/>
        <v>-8.2125901569961579E-3</v>
      </c>
      <c r="I46" s="36">
        <v>17.456913373382001</v>
      </c>
      <c r="J46" s="14">
        <f t="shared" si="6"/>
        <v>-2.9693531768245296E-2</v>
      </c>
      <c r="K46" s="41"/>
      <c r="L46" s="19"/>
      <c r="M46" s="19"/>
      <c r="N46" s="19"/>
      <c r="O46" s="19"/>
      <c r="P46" s="19"/>
      <c r="Q46" s="19"/>
      <c r="R46" s="19"/>
      <c r="S46" s="19"/>
      <c r="T46" s="19"/>
      <c r="U46" s="19"/>
      <c r="V46" s="19"/>
      <c r="W46" s="19"/>
      <c r="X46" s="19"/>
      <c r="Y46" s="19"/>
      <c r="Z46" s="19"/>
      <c r="AA46" s="19"/>
    </row>
    <row r="47" spans="1:27" s="1" customFormat="1" ht="15" customHeight="1">
      <c r="A47" s="19"/>
      <c r="B47" s="25"/>
      <c r="C47" s="11"/>
      <c r="D47" s="12">
        <v>2017</v>
      </c>
      <c r="E47" s="34">
        <v>30.6597990612327</v>
      </c>
      <c r="F47" s="13">
        <f t="shared" si="4"/>
        <v>1.0320703561581546E-2</v>
      </c>
      <c r="G47" s="36">
        <v>13.1994252293354</v>
      </c>
      <c r="H47" s="13">
        <f t="shared" si="5"/>
        <v>2.4029893225765431E-2</v>
      </c>
      <c r="I47" s="36">
        <v>17.4603738318974</v>
      </c>
      <c r="J47" s="14">
        <f t="shared" si="6"/>
        <v>1.9822854369411225E-4</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1"/>
      <c r="D48" s="12">
        <v>2018</v>
      </c>
      <c r="E48" s="34">
        <v>30.443973907725798</v>
      </c>
      <c r="F48" s="13">
        <f t="shared" ref="F48:F51" si="7">E48/E47-1</f>
        <v>-7.039353163269757E-3</v>
      </c>
      <c r="G48" s="36">
        <v>13.351269015652599</v>
      </c>
      <c r="H48" s="13">
        <f t="shared" ref="H48:H51" si="8">G48/G47-1</f>
        <v>1.1503818058662851E-2</v>
      </c>
      <c r="I48" s="36">
        <v>17.092704892073201</v>
      </c>
      <c r="J48" s="14">
        <f t="shared" ref="J48:J51" si="9">I48/I47-1</f>
        <v>-2.1057334932458538E-2</v>
      </c>
      <c r="K48" s="41"/>
      <c r="L48" s="19"/>
      <c r="M48" s="19"/>
      <c r="N48" s="19"/>
      <c r="O48" s="19"/>
      <c r="P48" s="19"/>
      <c r="Q48" s="19"/>
      <c r="R48" s="19"/>
      <c r="S48" s="19"/>
      <c r="T48" s="19"/>
      <c r="U48" s="19"/>
      <c r="V48" s="19"/>
      <c r="W48" s="19"/>
      <c r="X48" s="19"/>
      <c r="Y48" s="19"/>
      <c r="Z48" s="19"/>
      <c r="AA48" s="19"/>
    </row>
    <row r="49" spans="1:27" s="1" customFormat="1" ht="15" customHeight="1">
      <c r="A49" s="19"/>
      <c r="B49" s="25"/>
      <c r="C49" s="11"/>
      <c r="D49" s="12">
        <v>2019</v>
      </c>
      <c r="E49" s="34">
        <v>30.062401139693399</v>
      </c>
      <c r="F49" s="13">
        <f t="shared" si="7"/>
        <v>-1.2533605802873438E-2</v>
      </c>
      <c r="G49" s="36">
        <v>12.963146203333199</v>
      </c>
      <c r="H49" s="13">
        <f t="shared" si="8"/>
        <v>-2.9070106509304638E-2</v>
      </c>
      <c r="I49" s="36">
        <v>17.0992549363602</v>
      </c>
      <c r="J49" s="14">
        <f t="shared" si="9"/>
        <v>3.8320700722072054E-4</v>
      </c>
      <c r="K49" s="41"/>
      <c r="L49" s="19"/>
      <c r="M49" s="19"/>
      <c r="N49" s="19"/>
      <c r="O49" s="19"/>
      <c r="P49" s="19"/>
      <c r="Q49" s="19"/>
      <c r="R49" s="19"/>
      <c r="S49" s="19"/>
      <c r="T49" s="19"/>
      <c r="U49" s="19"/>
      <c r="V49" s="19"/>
      <c r="W49" s="19"/>
      <c r="X49" s="19"/>
      <c r="Y49" s="19"/>
      <c r="Z49" s="19"/>
      <c r="AA49" s="19"/>
    </row>
    <row r="50" spans="1:27" s="1" customFormat="1" ht="15" customHeight="1">
      <c r="A50" s="19"/>
      <c r="B50" s="25"/>
      <c r="C50" s="11"/>
      <c r="D50" s="12">
        <v>2020</v>
      </c>
      <c r="E50" s="34">
        <v>29.5355474844133</v>
      </c>
      <c r="F50" s="13">
        <f t="shared" si="7"/>
        <v>-1.7525335146448384E-2</v>
      </c>
      <c r="G50" s="36">
        <v>12.5186677106673</v>
      </c>
      <c r="H50" s="13">
        <f t="shared" si="8"/>
        <v>-3.4287856180439502E-2</v>
      </c>
      <c r="I50" s="36">
        <v>17.016879773745998</v>
      </c>
      <c r="J50" s="14">
        <f t="shared" si="9"/>
        <v>-4.8174708734844973E-3</v>
      </c>
      <c r="K50" s="41"/>
      <c r="L50" s="19"/>
      <c r="M50" s="19"/>
      <c r="N50" s="19"/>
      <c r="O50" s="19"/>
      <c r="P50" s="19"/>
      <c r="Q50" s="19"/>
      <c r="R50" s="19"/>
      <c r="S50" s="19"/>
      <c r="T50" s="19"/>
      <c r="U50" s="19"/>
      <c r="V50" s="19"/>
      <c r="W50" s="19"/>
      <c r="X50" s="19"/>
      <c r="Y50" s="19"/>
      <c r="Z50" s="19"/>
      <c r="AA50" s="19"/>
    </row>
    <row r="51" spans="1:27" s="1" customFormat="1" ht="15" customHeight="1">
      <c r="A51" s="19"/>
      <c r="B51" s="25"/>
      <c r="C51" s="15"/>
      <c r="D51" s="16">
        <v>2021</v>
      </c>
      <c r="E51" s="35">
        <v>29.360629284917199</v>
      </c>
      <c r="F51" s="17">
        <f t="shared" si="7"/>
        <v>-5.9222941300955956E-3</v>
      </c>
      <c r="G51" s="37">
        <v>11.1024131007484</v>
      </c>
      <c r="H51" s="17">
        <f t="shared" si="8"/>
        <v>-0.11313141642956881</v>
      </c>
      <c r="I51" s="37">
        <v>18.258216184168798</v>
      </c>
      <c r="J51" s="18">
        <f t="shared" si="9"/>
        <v>7.2947357384399059E-2</v>
      </c>
      <c r="K51" s="41"/>
      <c r="L51" s="19"/>
      <c r="M51" s="19"/>
      <c r="N51" s="19"/>
      <c r="O51" s="19"/>
      <c r="P51" s="19"/>
      <c r="Q51" s="19"/>
      <c r="R51" s="19"/>
      <c r="S51" s="19"/>
      <c r="T51" s="19"/>
      <c r="U51" s="19"/>
      <c r="V51" s="19"/>
      <c r="W51" s="19"/>
      <c r="X51" s="19"/>
      <c r="Y51" s="19"/>
      <c r="Z51" s="19"/>
      <c r="AA51" s="19"/>
    </row>
    <row r="52" spans="1:27" s="1" customFormat="1" ht="11.1" customHeight="1">
      <c r="A52" s="19"/>
      <c r="B52" s="25"/>
      <c r="C52" s="29"/>
      <c r="D52" s="28"/>
      <c r="E52" s="3"/>
      <c r="F52" s="3"/>
      <c r="G52" s="3"/>
      <c r="H52" s="3"/>
      <c r="I52" s="3"/>
      <c r="J52" s="3"/>
      <c r="K52" s="26"/>
      <c r="L52" s="19"/>
      <c r="M52" s="19"/>
      <c r="N52" s="19"/>
      <c r="O52" s="19"/>
      <c r="P52" s="19"/>
      <c r="Q52" s="19"/>
      <c r="R52" s="19"/>
      <c r="S52" s="19"/>
      <c r="T52" s="19"/>
      <c r="U52" s="19"/>
      <c r="V52" s="19"/>
      <c r="W52" s="19"/>
      <c r="X52" s="19"/>
      <c r="Y52" s="19"/>
      <c r="Z52" s="19"/>
      <c r="AA52" s="19"/>
    </row>
    <row r="53" spans="1:27" s="1" customFormat="1" ht="15.75">
      <c r="A53" s="19"/>
      <c r="B53" s="25"/>
      <c r="C53" s="139" t="s">
        <v>19</v>
      </c>
      <c r="D53" s="140"/>
      <c r="E53" s="140"/>
      <c r="F53" s="140"/>
      <c r="G53" s="140"/>
      <c r="H53" s="140"/>
      <c r="I53" s="140"/>
      <c r="J53" s="141"/>
      <c r="K53" s="26"/>
      <c r="L53" s="19"/>
      <c r="M53" s="19"/>
      <c r="N53" s="19"/>
      <c r="O53" s="19"/>
      <c r="P53" s="19"/>
      <c r="Q53" s="19"/>
      <c r="R53" s="19"/>
      <c r="S53" s="19"/>
      <c r="T53" s="19"/>
      <c r="U53" s="19"/>
      <c r="V53" s="19"/>
      <c r="W53" s="19"/>
      <c r="X53" s="19"/>
      <c r="Y53" s="19"/>
      <c r="Z53" s="19"/>
      <c r="AA53" s="19"/>
    </row>
    <row r="54" spans="1:27" s="1" customFormat="1" ht="15" customHeight="1">
      <c r="A54" s="19"/>
      <c r="B54" s="25"/>
      <c r="C54" s="7"/>
      <c r="D54" s="8"/>
      <c r="E54" s="148" t="s">
        <v>26</v>
      </c>
      <c r="F54" s="142"/>
      <c r="G54" s="142"/>
      <c r="H54" s="142"/>
      <c r="I54" s="142" t="s">
        <v>12</v>
      </c>
      <c r="J54" s="143"/>
      <c r="K54" s="26"/>
      <c r="L54" s="19"/>
      <c r="M54" s="19"/>
      <c r="N54" s="19"/>
      <c r="O54" s="19"/>
      <c r="P54" s="19"/>
      <c r="Q54" s="19"/>
      <c r="R54" s="19"/>
      <c r="S54" s="19"/>
      <c r="T54" s="19"/>
      <c r="U54" s="19"/>
      <c r="V54" s="19"/>
      <c r="W54" s="19"/>
      <c r="X54" s="19"/>
      <c r="Y54" s="19"/>
      <c r="Z54" s="19"/>
      <c r="AA54" s="19"/>
    </row>
    <row r="55" spans="1:27" s="1" customFormat="1" ht="15" customHeight="1">
      <c r="A55" s="19"/>
      <c r="B55" s="25"/>
      <c r="C55" s="85"/>
      <c r="D55" s="99"/>
      <c r="E55" s="153" t="s">
        <v>24</v>
      </c>
      <c r="F55" s="154"/>
      <c r="G55" s="154"/>
      <c r="H55" s="154"/>
      <c r="I55" s="144" t="s">
        <v>25</v>
      </c>
      <c r="J55" s="145"/>
      <c r="K55" s="26"/>
      <c r="L55" s="19"/>
      <c r="M55" s="19"/>
      <c r="N55" s="19"/>
      <c r="O55" s="19"/>
      <c r="P55" s="19"/>
      <c r="Q55" s="19"/>
      <c r="R55" s="19"/>
      <c r="S55" s="19"/>
      <c r="T55" s="19"/>
      <c r="U55" s="19"/>
      <c r="V55" s="19"/>
      <c r="W55" s="19"/>
      <c r="X55" s="19"/>
      <c r="Y55" s="19"/>
      <c r="Z55" s="19"/>
      <c r="AA55" s="19"/>
    </row>
    <row r="56" spans="1:27" s="1" customFormat="1" ht="15" customHeight="1">
      <c r="A56" s="19"/>
      <c r="B56" s="25"/>
      <c r="C56" s="87" t="s">
        <v>0</v>
      </c>
      <c r="D56" s="88"/>
      <c r="E56" s="149" t="s">
        <v>20</v>
      </c>
      <c r="F56" s="150"/>
      <c r="G56" s="149" t="s">
        <v>31</v>
      </c>
      <c r="H56" s="150"/>
      <c r="I56" s="146"/>
      <c r="J56" s="147"/>
      <c r="K56" s="26"/>
      <c r="L56" s="19"/>
      <c r="M56" s="19"/>
      <c r="N56" s="19"/>
      <c r="O56" s="19"/>
      <c r="P56" s="19"/>
      <c r="Q56" s="19"/>
      <c r="R56" s="19"/>
      <c r="S56" s="19"/>
      <c r="T56" s="19"/>
      <c r="U56" s="19"/>
      <c r="V56" s="19"/>
      <c r="W56" s="19"/>
      <c r="X56" s="19"/>
      <c r="Y56" s="19"/>
      <c r="Z56" s="19"/>
      <c r="AA56" s="19"/>
    </row>
    <row r="57" spans="1:27" s="1" customFormat="1" ht="15" customHeight="1">
      <c r="A57" s="19"/>
      <c r="B57" s="25"/>
      <c r="C57" s="87"/>
      <c r="D57" s="12">
        <v>2006</v>
      </c>
      <c r="E57" s="151">
        <v>1439.7426700138401</v>
      </c>
      <c r="F57" s="155"/>
      <c r="G57" s="151">
        <v>1914.3110598839701</v>
      </c>
      <c r="H57" s="152"/>
      <c r="I57" s="158">
        <v>7630.4853010992902</v>
      </c>
      <c r="J57" s="159"/>
      <c r="K57" s="26"/>
      <c r="L57" s="19"/>
      <c r="M57" s="19"/>
      <c r="N57" s="19"/>
      <c r="O57" s="19"/>
      <c r="P57" s="19"/>
      <c r="Q57" s="19"/>
      <c r="R57" s="19"/>
      <c r="S57" s="19"/>
      <c r="T57" s="19"/>
      <c r="U57" s="19"/>
      <c r="V57" s="19"/>
      <c r="W57" s="19"/>
      <c r="X57" s="19"/>
      <c r="Y57" s="19"/>
      <c r="Z57" s="19"/>
      <c r="AA57" s="19"/>
    </row>
    <row r="58" spans="1:27" s="1" customFormat="1" ht="15" customHeight="1">
      <c r="A58" s="19"/>
      <c r="B58" s="25"/>
      <c r="C58" s="87"/>
      <c r="D58" s="12">
        <v>2007</v>
      </c>
      <c r="E58" s="151">
        <v>1589.34233129472</v>
      </c>
      <c r="F58" s="155"/>
      <c r="G58" s="151">
        <v>2048.3342802290599</v>
      </c>
      <c r="H58" s="152"/>
      <c r="I58" s="158">
        <v>7839.9171868659196</v>
      </c>
      <c r="J58" s="159"/>
      <c r="K58" s="26"/>
      <c r="L58" s="19"/>
      <c r="M58" s="19"/>
      <c r="N58" s="19"/>
      <c r="O58" s="19"/>
      <c r="P58" s="19"/>
      <c r="Q58" s="19"/>
      <c r="R58" s="19"/>
      <c r="S58" s="19"/>
      <c r="T58" s="19"/>
      <c r="U58" s="19"/>
      <c r="V58" s="19"/>
      <c r="W58" s="19"/>
      <c r="X58" s="19"/>
      <c r="Y58" s="19"/>
      <c r="Z58" s="19"/>
      <c r="AA58" s="19"/>
    </row>
    <row r="59" spans="1:27" s="1" customFormat="1" ht="15" customHeight="1">
      <c r="A59" s="19"/>
      <c r="B59" s="25"/>
      <c r="C59" s="87"/>
      <c r="D59" s="12">
        <v>2008</v>
      </c>
      <c r="E59" s="151">
        <v>1596.03070671567</v>
      </c>
      <c r="F59" s="155"/>
      <c r="G59" s="151">
        <v>2005.1066061551601</v>
      </c>
      <c r="H59" s="152"/>
      <c r="I59" s="158">
        <v>7525.8969239197704</v>
      </c>
      <c r="J59" s="159"/>
      <c r="K59" s="26"/>
      <c r="L59" s="19"/>
      <c r="M59" s="19"/>
      <c r="N59" s="19"/>
      <c r="O59" s="19"/>
      <c r="P59" s="19"/>
      <c r="Q59" s="19"/>
      <c r="R59" s="19"/>
      <c r="S59" s="19"/>
      <c r="T59" s="19"/>
      <c r="U59" s="19"/>
      <c r="V59" s="19"/>
      <c r="W59" s="19"/>
      <c r="X59" s="19"/>
      <c r="Y59" s="19"/>
      <c r="Z59" s="19"/>
      <c r="AA59" s="19"/>
    </row>
    <row r="60" spans="1:27" s="1" customFormat="1" ht="15" customHeight="1">
      <c r="A60" s="19"/>
      <c r="B60" s="25"/>
      <c r="C60" s="87"/>
      <c r="D60" s="12">
        <v>2009</v>
      </c>
      <c r="E60" s="151">
        <v>1704.83669472515</v>
      </c>
      <c r="F60" s="155"/>
      <c r="G60" s="151">
        <v>2062.3264275973902</v>
      </c>
      <c r="H60" s="152"/>
      <c r="I60" s="158">
        <v>7643.90616270789</v>
      </c>
      <c r="J60" s="159"/>
      <c r="K60" s="26"/>
      <c r="L60" s="19"/>
      <c r="M60" s="19"/>
      <c r="N60" s="19"/>
      <c r="O60" s="19"/>
      <c r="P60" s="19"/>
      <c r="Q60" s="19"/>
      <c r="R60" s="19"/>
      <c r="S60" s="19"/>
      <c r="T60" s="19"/>
      <c r="U60" s="19"/>
      <c r="V60" s="19"/>
      <c r="W60" s="19"/>
      <c r="X60" s="19"/>
      <c r="Y60" s="19"/>
      <c r="Z60" s="19"/>
      <c r="AA60" s="19"/>
    </row>
    <row r="61" spans="1:27" s="1" customFormat="1" ht="15" customHeight="1">
      <c r="A61" s="19"/>
      <c r="B61" s="25"/>
      <c r="C61" s="87"/>
      <c r="D61" s="12">
        <v>2010</v>
      </c>
      <c r="E61" s="151">
        <v>1831.3603466163399</v>
      </c>
      <c r="F61" s="155"/>
      <c r="G61" s="151">
        <v>2174.2802641182898</v>
      </c>
      <c r="H61" s="152"/>
      <c r="I61" s="158">
        <v>7902.5817298884103</v>
      </c>
      <c r="J61" s="159"/>
      <c r="K61" s="26"/>
      <c r="L61" s="19"/>
      <c r="M61" s="19"/>
      <c r="N61" s="19"/>
      <c r="O61" s="19"/>
      <c r="P61" s="19"/>
      <c r="Q61" s="19"/>
      <c r="R61" s="19"/>
      <c r="S61" s="19"/>
      <c r="T61" s="19"/>
      <c r="U61" s="19"/>
      <c r="V61" s="19"/>
      <c r="W61" s="19"/>
      <c r="X61" s="19"/>
      <c r="Y61" s="19"/>
      <c r="Z61" s="19"/>
      <c r="AA61" s="19"/>
    </row>
    <row r="62" spans="1:27" s="1" customFormat="1" ht="15" customHeight="1">
      <c r="A62" s="19"/>
      <c r="B62" s="25"/>
      <c r="C62" s="87"/>
      <c r="D62" s="12">
        <v>2011</v>
      </c>
      <c r="E62" s="151">
        <v>1883.9739095080399</v>
      </c>
      <c r="F62" s="155"/>
      <c r="G62" s="151">
        <v>2173.52136930198</v>
      </c>
      <c r="H62" s="152"/>
      <c r="I62" s="158">
        <v>7623.1894113319604</v>
      </c>
      <c r="J62" s="159"/>
      <c r="K62" s="26"/>
      <c r="L62" s="19"/>
      <c r="M62" s="19"/>
      <c r="N62" s="19"/>
      <c r="O62" s="19"/>
      <c r="P62" s="19"/>
      <c r="Q62" s="19"/>
      <c r="R62" s="19"/>
      <c r="S62" s="19"/>
      <c r="T62" s="19"/>
      <c r="U62" s="19"/>
      <c r="V62" s="19"/>
      <c r="W62" s="19"/>
      <c r="X62" s="19"/>
      <c r="Y62" s="19"/>
      <c r="Z62" s="19"/>
      <c r="AA62" s="19"/>
    </row>
    <row r="63" spans="1:27" s="1" customFormat="1" ht="15" customHeight="1">
      <c r="A63" s="19"/>
      <c r="B63" s="25"/>
      <c r="C63" s="87"/>
      <c r="D63" s="12">
        <v>2012</v>
      </c>
      <c r="E63" s="151">
        <v>1982.5951874665</v>
      </c>
      <c r="F63" s="155"/>
      <c r="G63" s="151">
        <v>2214.3584715290699</v>
      </c>
      <c r="H63" s="152"/>
      <c r="I63" s="158">
        <v>7609.1540285424298</v>
      </c>
      <c r="J63" s="159"/>
      <c r="K63" s="26"/>
      <c r="L63" s="19"/>
      <c r="M63" s="19"/>
      <c r="N63" s="19"/>
      <c r="O63" s="19"/>
      <c r="P63" s="19"/>
      <c r="Q63" s="19"/>
      <c r="R63" s="19"/>
      <c r="S63" s="19"/>
      <c r="T63" s="19"/>
      <c r="U63" s="19"/>
      <c r="V63" s="19"/>
      <c r="W63" s="19"/>
      <c r="X63" s="19"/>
      <c r="Y63" s="19"/>
      <c r="Z63" s="19"/>
      <c r="AA63" s="19"/>
    </row>
    <row r="64" spans="1:27" s="1" customFormat="1" ht="15" customHeight="1">
      <c r="A64" s="19"/>
      <c r="B64" s="25"/>
      <c r="C64" s="87"/>
      <c r="D64" s="12">
        <v>2013</v>
      </c>
      <c r="E64" s="151">
        <v>2018.90435253541</v>
      </c>
      <c r="F64" s="155"/>
      <c r="G64" s="151">
        <v>2235.1660066517202</v>
      </c>
      <c r="H64" s="152"/>
      <c r="I64" s="158">
        <v>7506.9539726050498</v>
      </c>
      <c r="J64" s="159"/>
      <c r="K64" s="26"/>
      <c r="L64" s="19"/>
      <c r="M64" s="19"/>
      <c r="N64" s="19"/>
      <c r="O64" s="19"/>
      <c r="P64" s="19"/>
      <c r="Q64" s="19"/>
      <c r="R64" s="19"/>
      <c r="S64" s="19"/>
      <c r="T64" s="19"/>
      <c r="U64" s="19"/>
      <c r="V64" s="19"/>
      <c r="W64" s="19"/>
      <c r="X64" s="19"/>
      <c r="Y64" s="19"/>
      <c r="Z64" s="19"/>
      <c r="AA64" s="19"/>
    </row>
    <row r="65" spans="1:27" s="1" customFormat="1" ht="15" customHeight="1">
      <c r="A65" s="19"/>
      <c r="B65" s="25"/>
      <c r="C65" s="11"/>
      <c r="D65" s="12">
        <v>2014</v>
      </c>
      <c r="E65" s="151">
        <v>2053.7633995461601</v>
      </c>
      <c r="F65" s="155"/>
      <c r="G65" s="151">
        <v>2244.5161471789602</v>
      </c>
      <c r="H65" s="152"/>
      <c r="I65" s="158">
        <v>7380.2642344135002</v>
      </c>
      <c r="J65" s="159"/>
      <c r="K65" s="26"/>
      <c r="L65" s="90"/>
      <c r="M65" s="94"/>
      <c r="N65" s="92"/>
      <c r="O65" s="19"/>
      <c r="P65" s="19"/>
      <c r="Q65" s="19"/>
      <c r="R65" s="19"/>
      <c r="S65" s="19"/>
      <c r="T65" s="19"/>
      <c r="U65" s="19"/>
      <c r="V65" s="19"/>
      <c r="W65" s="19"/>
      <c r="X65" s="19"/>
      <c r="Y65" s="19"/>
      <c r="Z65" s="19"/>
      <c r="AA65" s="19"/>
    </row>
    <row r="66" spans="1:27" s="1" customFormat="1" ht="15" customHeight="1">
      <c r="A66" s="19"/>
      <c r="B66" s="25"/>
      <c r="C66" s="11"/>
      <c r="D66" s="12">
        <v>2015</v>
      </c>
      <c r="E66" s="151">
        <v>2082.5886225332101</v>
      </c>
      <c r="F66" s="155"/>
      <c r="G66" s="151">
        <v>2255.5696688333801</v>
      </c>
      <c r="H66" s="152"/>
      <c r="I66" s="158">
        <v>7278.9532493553997</v>
      </c>
      <c r="J66" s="159"/>
      <c r="K66" s="26"/>
      <c r="L66" s="90"/>
      <c r="M66" s="94"/>
      <c r="N66" s="92"/>
      <c r="O66" s="19"/>
      <c r="P66" s="19"/>
      <c r="Q66" s="19"/>
      <c r="R66" s="19"/>
      <c r="S66" s="19"/>
      <c r="T66" s="19"/>
      <c r="U66" s="19"/>
      <c r="V66" s="19"/>
      <c r="W66" s="19"/>
      <c r="X66" s="19"/>
      <c r="Y66" s="19"/>
      <c r="Z66" s="19"/>
      <c r="AA66" s="19"/>
    </row>
    <row r="67" spans="1:27" s="1" customFormat="1" ht="15" customHeight="1">
      <c r="A67" s="19"/>
      <c r="B67" s="25"/>
      <c r="C67" s="11"/>
      <c r="D67" s="12">
        <v>2016</v>
      </c>
      <c r="E67" s="151">
        <v>2041.2613630502899</v>
      </c>
      <c r="F67" s="155"/>
      <c r="G67" s="151">
        <v>2203.44344668843</v>
      </c>
      <c r="H67" s="152"/>
      <c r="I67" s="158">
        <v>7260.9234289838196</v>
      </c>
      <c r="J67" s="159"/>
      <c r="K67" s="26"/>
      <c r="L67" s="90"/>
      <c r="M67" s="94"/>
      <c r="N67" s="92"/>
      <c r="O67" s="19"/>
      <c r="P67" s="19"/>
      <c r="Q67" s="19"/>
      <c r="R67" s="19"/>
      <c r="S67" s="19"/>
      <c r="T67" s="19"/>
      <c r="U67" s="19"/>
      <c r="V67" s="19"/>
      <c r="W67" s="19"/>
      <c r="X67" s="19"/>
      <c r="Y67" s="19"/>
      <c r="Z67" s="19"/>
      <c r="AA67" s="19"/>
    </row>
    <row r="68" spans="1:27" s="1" customFormat="1" ht="15" customHeight="1">
      <c r="A68" s="19"/>
      <c r="B68" s="25"/>
      <c r="C68" s="11"/>
      <c r="D68" s="12">
        <v>2017</v>
      </c>
      <c r="E68" s="151">
        <v>2023.52673546356</v>
      </c>
      <c r="F68" s="155"/>
      <c r="G68" s="151">
        <v>2160.8997715989099</v>
      </c>
      <c r="H68" s="152"/>
      <c r="I68" s="158">
        <v>7047.9906514822096</v>
      </c>
      <c r="J68" s="159"/>
      <c r="K68" s="26"/>
      <c r="L68" s="90"/>
      <c r="M68" s="94"/>
      <c r="N68" s="92"/>
      <c r="O68" s="19"/>
      <c r="P68" s="19"/>
      <c r="Q68" s="19"/>
      <c r="R68" s="19"/>
      <c r="S68" s="19"/>
      <c r="T68" s="19"/>
      <c r="U68" s="19"/>
      <c r="V68" s="19"/>
      <c r="W68" s="19"/>
      <c r="X68" s="19"/>
      <c r="Y68" s="19"/>
      <c r="Z68" s="19"/>
      <c r="AA68" s="19"/>
    </row>
    <row r="69" spans="1:27" s="1" customFormat="1" ht="15" customHeight="1">
      <c r="A69" s="19"/>
      <c r="B69" s="25"/>
      <c r="C69" s="11"/>
      <c r="D69" s="12">
        <v>2018</v>
      </c>
      <c r="E69" s="151">
        <v>2032.8039790012101</v>
      </c>
      <c r="F69" s="155"/>
      <c r="G69" s="151">
        <v>2136.9770809843099</v>
      </c>
      <c r="H69" s="152"/>
      <c r="I69" s="158">
        <v>7019.37627282622</v>
      </c>
      <c r="J69" s="159"/>
      <c r="K69" s="26"/>
      <c r="L69" s="90"/>
      <c r="M69" s="94"/>
      <c r="N69" s="92"/>
      <c r="O69" s="19"/>
      <c r="P69" s="19"/>
      <c r="Q69" s="19"/>
      <c r="R69" s="19"/>
      <c r="S69" s="19"/>
      <c r="T69" s="19"/>
      <c r="U69" s="19"/>
      <c r="V69" s="19"/>
      <c r="W69" s="19"/>
      <c r="X69" s="19"/>
      <c r="Y69" s="19"/>
      <c r="Z69" s="19"/>
      <c r="AA69" s="19"/>
    </row>
    <row r="70" spans="1:27" s="1" customFormat="1" ht="15" customHeight="1">
      <c r="A70" s="19"/>
      <c r="B70" s="25"/>
      <c r="C70" s="11"/>
      <c r="D70" s="12">
        <v>2019</v>
      </c>
      <c r="E70" s="151">
        <v>2076.8246997034298</v>
      </c>
      <c r="F70" s="155"/>
      <c r="G70" s="151">
        <v>2146.8984915271599</v>
      </c>
      <c r="H70" s="152"/>
      <c r="I70" s="158">
        <v>7141.4737683493504</v>
      </c>
      <c r="J70" s="159"/>
      <c r="K70" s="26"/>
      <c r="L70" s="90"/>
      <c r="M70" s="94"/>
      <c r="N70" s="92"/>
      <c r="O70" s="19"/>
      <c r="P70" s="19"/>
      <c r="Q70" s="19"/>
      <c r="R70" s="19"/>
      <c r="S70" s="19"/>
      <c r="T70" s="19"/>
      <c r="U70" s="19"/>
      <c r="V70" s="19"/>
      <c r="W70" s="19"/>
      <c r="X70" s="19"/>
      <c r="Y70" s="19"/>
      <c r="Z70" s="19"/>
      <c r="AA70" s="19"/>
    </row>
    <row r="71" spans="1:27" s="1" customFormat="1" ht="15" customHeight="1">
      <c r="A71" s="19"/>
      <c r="B71" s="25"/>
      <c r="C71" s="11"/>
      <c r="D71" s="12">
        <v>2020</v>
      </c>
      <c r="E71" s="151">
        <v>2066.61393877206</v>
      </c>
      <c r="F71" s="155"/>
      <c r="G71" s="151">
        <v>2096.8667466110501</v>
      </c>
      <c r="H71" s="152"/>
      <c r="I71" s="158">
        <v>7099.4680146614</v>
      </c>
      <c r="J71" s="159"/>
      <c r="K71" s="26"/>
      <c r="L71" s="90"/>
      <c r="M71" s="94"/>
      <c r="N71" s="92"/>
      <c r="O71" s="19"/>
      <c r="P71" s="19"/>
      <c r="Q71" s="19"/>
      <c r="R71" s="19"/>
      <c r="S71" s="19"/>
      <c r="T71" s="19"/>
      <c r="U71" s="19"/>
      <c r="V71" s="19"/>
      <c r="W71" s="19"/>
      <c r="X71" s="19"/>
      <c r="Y71" s="19"/>
      <c r="Z71" s="19"/>
      <c r="AA71" s="19"/>
    </row>
    <row r="72" spans="1:27" s="1" customFormat="1" ht="15" customHeight="1">
      <c r="A72" s="19"/>
      <c r="B72" s="25"/>
      <c r="C72" s="15"/>
      <c r="D72" s="16">
        <v>2021</v>
      </c>
      <c r="E72" s="156">
        <v>2120.7571616575101</v>
      </c>
      <c r="F72" s="157"/>
      <c r="G72" s="156">
        <v>2120.7571616575101</v>
      </c>
      <c r="H72" s="162"/>
      <c r="I72" s="160">
        <v>7223.1325189850804</v>
      </c>
      <c r="J72" s="161"/>
      <c r="K72" s="26"/>
      <c r="L72" s="90"/>
      <c r="M72" s="121"/>
      <c r="N72" s="121"/>
      <c r="O72" s="121"/>
      <c r="P72" s="120"/>
      <c r="Q72" s="120"/>
      <c r="R72" s="120"/>
      <c r="S72" s="19"/>
      <c r="T72" s="19"/>
      <c r="U72" s="19"/>
      <c r="V72" s="19"/>
      <c r="W72" s="19"/>
      <c r="X72" s="19"/>
      <c r="Y72" s="19"/>
      <c r="Z72" s="19"/>
      <c r="AA72" s="19"/>
    </row>
    <row r="73" spans="1:27" s="1" customFormat="1" ht="11.1" customHeight="1">
      <c r="A73" s="19"/>
      <c r="B73" s="25"/>
      <c r="C73" s="29"/>
      <c r="D73" s="28"/>
      <c r="E73" s="3"/>
      <c r="F73" s="3"/>
      <c r="G73" s="3"/>
      <c r="H73" s="3"/>
      <c r="I73" s="3"/>
      <c r="J73" s="3"/>
      <c r="K73" s="26"/>
      <c r="L73" s="19"/>
      <c r="M73" s="19"/>
      <c r="N73" s="19"/>
      <c r="O73" s="19"/>
      <c r="P73" s="19"/>
      <c r="Q73" s="19"/>
      <c r="R73" s="19"/>
      <c r="S73" s="19"/>
      <c r="T73" s="19"/>
      <c r="U73" s="19"/>
      <c r="V73" s="19"/>
      <c r="W73" s="19"/>
      <c r="X73" s="19"/>
      <c r="Y73" s="19"/>
      <c r="Z73" s="19"/>
      <c r="AA73" s="19"/>
    </row>
    <row r="74" spans="1:27" s="1" customFormat="1">
      <c r="A74" s="19"/>
      <c r="B74" s="25"/>
      <c r="C74" s="128" t="s">
        <v>5</v>
      </c>
      <c r="D74" s="129"/>
      <c r="E74" s="129"/>
      <c r="F74" s="129"/>
      <c r="G74" s="129"/>
      <c r="H74" s="129"/>
      <c r="I74" s="129"/>
      <c r="J74" s="130"/>
      <c r="K74" s="26"/>
      <c r="L74" s="19"/>
      <c r="M74" s="19"/>
      <c r="N74" s="19"/>
      <c r="O74" s="19"/>
      <c r="P74" s="19"/>
      <c r="Q74" s="19"/>
      <c r="R74" s="19"/>
      <c r="S74" s="19"/>
      <c r="T74" s="19"/>
      <c r="U74" s="19"/>
      <c r="V74" s="19"/>
      <c r="W74" s="19"/>
      <c r="X74" s="19"/>
      <c r="Y74" s="19"/>
      <c r="Z74" s="19"/>
      <c r="AA74" s="19"/>
    </row>
    <row r="75" spans="1:27" s="1" customFormat="1">
      <c r="A75" s="19"/>
      <c r="B75" s="25"/>
      <c r="C75" s="131" t="s">
        <v>36</v>
      </c>
      <c r="D75" s="132"/>
      <c r="E75" s="132"/>
      <c r="F75" s="132"/>
      <c r="G75" s="132"/>
      <c r="H75" s="132"/>
      <c r="I75" s="132"/>
      <c r="J75" s="133"/>
      <c r="K75" s="26"/>
      <c r="L75" s="19"/>
      <c r="M75" s="19"/>
      <c r="N75" s="19"/>
      <c r="O75" s="19"/>
      <c r="P75" s="19"/>
      <c r="Q75" s="19"/>
      <c r="R75" s="19"/>
      <c r="S75" s="19"/>
      <c r="T75" s="19"/>
      <c r="U75" s="19"/>
      <c r="V75" s="19"/>
      <c r="W75" s="19"/>
      <c r="X75" s="19"/>
      <c r="Y75" s="19"/>
      <c r="Z75" s="19"/>
      <c r="AA75" s="19"/>
    </row>
    <row r="76" spans="1:27" s="1" customFormat="1" ht="15" customHeight="1">
      <c r="A76" s="19"/>
      <c r="B76" s="25"/>
      <c r="C76" s="134" t="s">
        <v>32</v>
      </c>
      <c r="D76" s="135"/>
      <c r="E76" s="135"/>
      <c r="F76" s="135"/>
      <c r="G76" s="135"/>
      <c r="H76" s="135"/>
      <c r="I76" s="135"/>
      <c r="J76" s="136"/>
      <c r="K76" s="26"/>
      <c r="L76" s="19"/>
      <c r="M76" s="19"/>
      <c r="N76" s="19"/>
      <c r="O76" s="19"/>
      <c r="P76" s="19"/>
      <c r="Q76" s="19"/>
      <c r="R76" s="19"/>
      <c r="S76" s="19"/>
      <c r="T76" s="19"/>
      <c r="U76" s="19"/>
      <c r="V76" s="19"/>
      <c r="W76" s="19"/>
      <c r="X76" s="19"/>
      <c r="Y76" s="19"/>
      <c r="Z76" s="19"/>
      <c r="AA76" s="19"/>
    </row>
    <row r="77" spans="1:27" ht="8.25" customHeight="1">
      <c r="A77" s="19"/>
      <c r="B77" s="27"/>
      <c r="C77" s="30"/>
      <c r="D77" s="31"/>
      <c r="E77" s="30"/>
      <c r="F77" s="30"/>
      <c r="G77" s="30"/>
      <c r="H77" s="30"/>
      <c r="I77" s="30"/>
      <c r="J77" s="32"/>
      <c r="K77" s="33"/>
      <c r="L77" s="19"/>
      <c r="M77" s="19"/>
      <c r="N77" s="19"/>
      <c r="O77" s="19"/>
      <c r="P77" s="19"/>
      <c r="Q77" s="19"/>
      <c r="R77" s="19"/>
      <c r="S77" s="19"/>
      <c r="T77" s="19"/>
      <c r="U77" s="19"/>
      <c r="V77" s="19"/>
      <c r="W77" s="19"/>
      <c r="X77" s="19"/>
      <c r="Y77" s="19"/>
      <c r="Z77" s="19"/>
      <c r="AA77" s="19"/>
    </row>
    <row r="78" spans="1:27">
      <c r="A78" s="19"/>
      <c r="B78" s="3"/>
      <c r="C78" s="29"/>
      <c r="D78" s="28"/>
      <c r="E78" s="3"/>
      <c r="F78" s="3"/>
      <c r="G78" s="3"/>
      <c r="H78" s="3"/>
      <c r="I78" s="3"/>
      <c r="J78" s="3"/>
      <c r="K78" s="3"/>
      <c r="L78" s="19"/>
      <c r="M78" s="19"/>
      <c r="N78" s="19"/>
      <c r="O78" s="19"/>
      <c r="P78" s="19"/>
      <c r="Q78" s="19"/>
      <c r="R78" s="19"/>
      <c r="S78" s="19"/>
      <c r="T78" s="19"/>
      <c r="U78" s="19"/>
      <c r="V78" s="19"/>
      <c r="W78" s="19"/>
      <c r="X78" s="19"/>
      <c r="Y78" s="19"/>
      <c r="Z78" s="19"/>
      <c r="AA78" s="19"/>
    </row>
    <row r="79" spans="1:27">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1:27">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1:27">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7">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1:27">
      <c r="S99" s="19"/>
      <c r="T99" s="19"/>
      <c r="U99" s="19"/>
      <c r="V99" s="19"/>
      <c r="W99" s="19"/>
      <c r="X99" s="19"/>
      <c r="Y99" s="19"/>
      <c r="Z99" s="19"/>
      <c r="AA99" s="19"/>
    </row>
    <row r="100" spans="1:27">
      <c r="S100" s="19"/>
      <c r="T100" s="19"/>
      <c r="U100" s="19"/>
      <c r="V100" s="19"/>
      <c r="W100" s="19"/>
      <c r="X100" s="19"/>
      <c r="Y100" s="19"/>
      <c r="Z100" s="19"/>
      <c r="AA100" s="19"/>
    </row>
  </sheetData>
  <mergeCells count="62">
    <mergeCell ref="G65:H65"/>
    <mergeCell ref="E65:F65"/>
    <mergeCell ref="E68:F68"/>
    <mergeCell ref="E69:F69"/>
    <mergeCell ref="I65:J65"/>
    <mergeCell ref="I66:J66"/>
    <mergeCell ref="I67:J67"/>
    <mergeCell ref="G67:H67"/>
    <mergeCell ref="G68:H68"/>
    <mergeCell ref="I68:J68"/>
    <mergeCell ref="C11:J12"/>
    <mergeCell ref="I59:J59"/>
    <mergeCell ref="I60:J60"/>
    <mergeCell ref="I61:J61"/>
    <mergeCell ref="I62:J62"/>
    <mergeCell ref="I57:J57"/>
    <mergeCell ref="I58:J58"/>
    <mergeCell ref="G57:H57"/>
    <mergeCell ref="G58:H58"/>
    <mergeCell ref="G59:H59"/>
    <mergeCell ref="G60:H60"/>
    <mergeCell ref="G61:H61"/>
    <mergeCell ref="G62:H62"/>
    <mergeCell ref="E57:F57"/>
    <mergeCell ref="E60:F60"/>
    <mergeCell ref="E61:F61"/>
    <mergeCell ref="E62:F62"/>
    <mergeCell ref="E58:F58"/>
    <mergeCell ref="E59:F59"/>
    <mergeCell ref="E63:F63"/>
    <mergeCell ref="I64:J64"/>
    <mergeCell ref="I63:J63"/>
    <mergeCell ref="E64:F64"/>
    <mergeCell ref="G63:H63"/>
    <mergeCell ref="G64:H64"/>
    <mergeCell ref="E72:F72"/>
    <mergeCell ref="I69:J69"/>
    <mergeCell ref="I72:J72"/>
    <mergeCell ref="G69:H69"/>
    <mergeCell ref="G72:H72"/>
    <mergeCell ref="G70:H70"/>
    <mergeCell ref="I70:J70"/>
    <mergeCell ref="E70:F70"/>
    <mergeCell ref="E71:F71"/>
    <mergeCell ref="G71:H71"/>
    <mergeCell ref="I71:J71"/>
    <mergeCell ref="C74:J74"/>
    <mergeCell ref="C75:J75"/>
    <mergeCell ref="C76:J76"/>
    <mergeCell ref="C15:D15"/>
    <mergeCell ref="C35:D35"/>
    <mergeCell ref="C53:J53"/>
    <mergeCell ref="I54:J54"/>
    <mergeCell ref="I55:J55"/>
    <mergeCell ref="I56:J56"/>
    <mergeCell ref="E54:H54"/>
    <mergeCell ref="E56:F56"/>
    <mergeCell ref="G56:H56"/>
    <mergeCell ref="G66:H66"/>
    <mergeCell ref="E55:H55"/>
    <mergeCell ref="E66:F66"/>
    <mergeCell ref="E67:F67"/>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67"/>
  <sheetViews>
    <sheetView zoomScaleNormal="100" zoomScaleSheetLayoutView="85" workbookViewId="0">
      <pane ySplit="13" topLeftCell="A35" activePane="bottomLeft" state="frozen"/>
      <selection pane="bottomLeft" activeCell="C45" sqref="C45"/>
    </sheetView>
  </sheetViews>
  <sheetFormatPr defaultRowHeight="15"/>
  <cols>
    <col min="1" max="1" width="8.140625" customWidth="1"/>
    <col min="3" max="3" width="15.28515625" customWidth="1"/>
    <col min="4" max="4" width="27" customWidth="1"/>
    <col min="5" max="5" width="29.140625" customWidth="1"/>
    <col min="6" max="6" width="13.85546875" customWidth="1"/>
    <col min="7" max="7" width="24.42578125" customWidth="1"/>
    <col min="8" max="8" width="29.28515625" customWidth="1"/>
  </cols>
  <sheetData>
    <row r="1" spans="1:21">
      <c r="A1" s="19"/>
      <c r="B1" s="19"/>
      <c r="C1" s="19"/>
      <c r="D1" s="93"/>
      <c r="E1" s="93"/>
      <c r="F1" s="19"/>
      <c r="G1" s="19"/>
      <c r="H1" s="93"/>
      <c r="I1" s="19"/>
      <c r="J1" s="19"/>
      <c r="K1" s="19"/>
      <c r="L1" s="19"/>
      <c r="M1" s="19"/>
      <c r="N1" s="19"/>
      <c r="O1" s="19"/>
      <c r="P1" s="19"/>
      <c r="Q1" s="19"/>
      <c r="R1" s="19"/>
      <c r="S1" s="19"/>
      <c r="T1" s="19"/>
      <c r="U1" s="19"/>
    </row>
    <row r="2" spans="1:21">
      <c r="A2" s="19"/>
      <c r="B2" s="21"/>
      <c r="C2" s="22"/>
      <c r="D2" s="23"/>
      <c r="E2" s="23"/>
      <c r="F2" s="23"/>
      <c r="G2" s="23"/>
      <c r="H2" s="23"/>
      <c r="I2" s="24"/>
      <c r="J2" s="19"/>
      <c r="K2" s="19"/>
      <c r="L2" s="19"/>
      <c r="M2" s="19"/>
      <c r="N2" s="19"/>
      <c r="O2" s="19"/>
      <c r="P2" s="19"/>
      <c r="Q2" s="19"/>
      <c r="R2" s="19"/>
      <c r="S2" s="19"/>
      <c r="T2" s="19"/>
    </row>
    <row r="3" spans="1:21">
      <c r="A3" s="19"/>
      <c r="B3" s="25"/>
      <c r="C3" s="3"/>
      <c r="D3" s="3"/>
      <c r="E3" s="3"/>
      <c r="F3" s="3"/>
      <c r="G3" s="3"/>
      <c r="H3" s="3"/>
      <c r="I3" s="26"/>
      <c r="J3" s="19"/>
      <c r="K3" s="19"/>
      <c r="L3" s="19"/>
      <c r="M3" s="19"/>
      <c r="N3" s="19"/>
      <c r="O3" s="19"/>
      <c r="P3" s="19"/>
      <c r="Q3" s="19"/>
      <c r="R3" s="19"/>
      <c r="S3" s="19"/>
      <c r="T3" s="19"/>
    </row>
    <row r="4" spans="1:21">
      <c r="A4" s="19"/>
      <c r="B4" s="25"/>
      <c r="C4" s="3"/>
      <c r="D4" s="3"/>
      <c r="E4" s="20"/>
      <c r="F4" s="3"/>
      <c r="G4" s="3"/>
      <c r="H4" s="3"/>
      <c r="I4" s="26"/>
      <c r="J4" s="19"/>
      <c r="K4" s="19"/>
      <c r="L4" s="19"/>
      <c r="M4" s="19"/>
      <c r="N4" s="19"/>
      <c r="O4" s="19"/>
      <c r="P4" s="19"/>
      <c r="Q4" s="19"/>
      <c r="R4" s="19"/>
      <c r="S4" s="19"/>
      <c r="T4" s="19"/>
    </row>
    <row r="5" spans="1:21">
      <c r="A5" s="19"/>
      <c r="B5" s="25"/>
      <c r="C5" s="3"/>
      <c r="D5" s="3"/>
      <c r="E5" s="3"/>
      <c r="F5" s="3"/>
      <c r="G5" s="3"/>
      <c r="H5" s="3"/>
      <c r="I5" s="26"/>
      <c r="J5" s="19"/>
      <c r="K5" s="19"/>
      <c r="L5" s="19"/>
      <c r="M5" s="19"/>
      <c r="N5" s="19"/>
      <c r="O5" s="19"/>
      <c r="P5" s="19"/>
      <c r="Q5" s="19"/>
      <c r="R5" s="19"/>
      <c r="S5" s="19"/>
      <c r="T5" s="19"/>
    </row>
    <row r="6" spans="1:21">
      <c r="A6" s="19"/>
      <c r="B6" s="25"/>
      <c r="C6" s="3"/>
      <c r="D6" s="3"/>
      <c r="E6" s="3"/>
      <c r="F6" s="3"/>
      <c r="G6" s="3"/>
      <c r="H6" s="3"/>
      <c r="I6" s="26"/>
      <c r="J6" s="19"/>
      <c r="K6" s="19"/>
      <c r="L6" s="19"/>
      <c r="M6" s="19"/>
      <c r="N6" s="19"/>
      <c r="O6" s="19"/>
      <c r="P6" s="19"/>
      <c r="Q6" s="19"/>
      <c r="R6" s="19"/>
      <c r="S6" s="19"/>
      <c r="T6" s="19"/>
    </row>
    <row r="7" spans="1:21">
      <c r="A7" s="19"/>
      <c r="B7" s="25"/>
      <c r="C7" s="3"/>
      <c r="D7" s="3"/>
      <c r="E7" s="20"/>
      <c r="F7" s="3"/>
      <c r="G7" s="3"/>
      <c r="H7" s="3"/>
      <c r="I7" s="26"/>
      <c r="J7" s="19"/>
      <c r="K7" s="19"/>
      <c r="L7" s="19"/>
      <c r="M7" s="19"/>
      <c r="N7" s="19"/>
      <c r="O7" s="19"/>
      <c r="P7" s="19"/>
      <c r="Q7" s="19"/>
      <c r="R7" s="19"/>
      <c r="S7" s="19"/>
      <c r="T7" s="19"/>
    </row>
    <row r="8" spans="1:21" ht="24" customHeight="1">
      <c r="A8" s="19"/>
      <c r="B8" s="25"/>
      <c r="C8" s="115" t="s">
        <v>34</v>
      </c>
      <c r="D8" s="84"/>
      <c r="E8" s="84"/>
      <c r="F8" s="84"/>
      <c r="G8" s="84"/>
      <c r="H8" s="79"/>
      <c r="I8" s="26"/>
      <c r="J8" s="19"/>
      <c r="K8" s="19"/>
      <c r="L8" s="19"/>
      <c r="M8" s="19"/>
      <c r="N8" s="19"/>
      <c r="O8" s="19"/>
      <c r="P8" s="19"/>
      <c r="Q8" s="19"/>
      <c r="R8" s="19"/>
      <c r="S8" s="19"/>
      <c r="T8" s="19"/>
    </row>
    <row r="9" spans="1:21" ht="35.25" customHeight="1">
      <c r="A9" s="19"/>
      <c r="B9" s="25"/>
      <c r="C9" s="167" t="s">
        <v>30</v>
      </c>
      <c r="D9" s="167"/>
      <c r="E9" s="167"/>
      <c r="F9" s="167"/>
      <c r="G9" s="167"/>
      <c r="H9" s="167"/>
      <c r="I9" s="26"/>
      <c r="J9" s="19"/>
      <c r="K9" s="19"/>
      <c r="L9" s="19"/>
      <c r="M9" s="19"/>
      <c r="N9" s="19"/>
      <c r="O9" s="19"/>
      <c r="P9" s="19"/>
      <c r="Q9" s="19"/>
      <c r="R9" s="19"/>
      <c r="S9" s="19"/>
      <c r="T9" s="19"/>
    </row>
    <row r="10" spans="1:21" ht="8.25" customHeight="1">
      <c r="A10" s="19"/>
      <c r="B10" s="25"/>
      <c r="C10" s="2"/>
      <c r="D10" s="3"/>
      <c r="E10" s="2"/>
      <c r="F10" s="4"/>
      <c r="G10" s="4"/>
      <c r="H10" s="4"/>
      <c r="I10" s="26"/>
      <c r="J10" s="19"/>
      <c r="K10" s="19"/>
      <c r="L10" s="19"/>
      <c r="M10" s="19"/>
      <c r="N10" s="19"/>
      <c r="O10" s="19"/>
      <c r="P10" s="19"/>
      <c r="Q10" s="19"/>
      <c r="R10" s="19"/>
      <c r="S10" s="19"/>
      <c r="T10" s="19"/>
    </row>
    <row r="11" spans="1:21" ht="31.5">
      <c r="A11" s="19"/>
      <c r="B11" s="25"/>
      <c r="D11" s="116" t="s">
        <v>11</v>
      </c>
      <c r="E11" s="117" t="s">
        <v>12</v>
      </c>
      <c r="F11" s="168" t="s">
        <v>17</v>
      </c>
      <c r="G11" s="169"/>
      <c r="H11" s="170"/>
      <c r="I11" s="39"/>
      <c r="J11" s="19"/>
      <c r="K11" s="19"/>
      <c r="L11" s="19"/>
      <c r="M11" s="19"/>
      <c r="N11" s="19"/>
      <c r="O11" s="19"/>
      <c r="P11" s="19"/>
      <c r="Q11" s="19"/>
      <c r="R11" s="19"/>
      <c r="S11" s="19"/>
      <c r="T11" s="19"/>
    </row>
    <row r="12" spans="1:21" ht="17.25">
      <c r="A12" s="19"/>
      <c r="B12" s="25"/>
      <c r="C12" s="86"/>
      <c r="D12" s="80" t="s">
        <v>20</v>
      </c>
      <c r="E12" s="81"/>
      <c r="F12" s="42" t="s">
        <v>15</v>
      </c>
      <c r="G12" s="9" t="s">
        <v>1</v>
      </c>
      <c r="H12" s="42" t="s">
        <v>2</v>
      </c>
      <c r="I12" s="39"/>
      <c r="J12" s="19"/>
      <c r="K12" s="19"/>
      <c r="L12" s="19"/>
      <c r="M12" s="19"/>
      <c r="N12" s="19"/>
      <c r="O12" s="19"/>
      <c r="P12" s="19"/>
      <c r="Q12" s="19"/>
      <c r="R12" s="19"/>
      <c r="S12" s="19"/>
      <c r="T12" s="19"/>
    </row>
    <row r="13" spans="1:21" ht="17.25">
      <c r="A13" s="19"/>
      <c r="B13" s="25"/>
      <c r="C13" s="119" t="s">
        <v>8</v>
      </c>
      <c r="D13" s="82" t="s">
        <v>14</v>
      </c>
      <c r="E13" s="83" t="s">
        <v>13</v>
      </c>
      <c r="F13" s="43" t="s">
        <v>3</v>
      </c>
      <c r="G13" s="10" t="s">
        <v>3</v>
      </c>
      <c r="H13" s="43" t="s">
        <v>3</v>
      </c>
      <c r="I13" s="40"/>
      <c r="J13" s="19"/>
      <c r="K13" s="19"/>
      <c r="L13" s="19"/>
      <c r="M13" s="19"/>
      <c r="N13" s="19"/>
      <c r="O13" s="19"/>
      <c r="P13" s="19"/>
      <c r="Q13" s="19"/>
      <c r="R13" s="19"/>
      <c r="S13" s="19"/>
      <c r="T13" s="19"/>
    </row>
    <row r="14" spans="1:21" ht="17.25">
      <c r="A14" s="19"/>
      <c r="B14" s="25"/>
      <c r="C14" s="38">
        <f t="shared" ref="C14:C37" si="0">EDATE(C15,-3)</f>
        <v>41426</v>
      </c>
      <c r="D14" s="103">
        <v>509.18690634565797</v>
      </c>
      <c r="E14" s="104">
        <v>1824.4402011049799</v>
      </c>
      <c r="F14" s="44">
        <v>27.909213250029499</v>
      </c>
      <c r="G14" s="44">
        <v>11.3093889391043</v>
      </c>
      <c r="H14" s="44">
        <v>16.5998243109252</v>
      </c>
      <c r="I14" s="40"/>
      <c r="J14" s="19"/>
      <c r="K14" s="19"/>
      <c r="L14" s="19"/>
      <c r="M14" s="19"/>
      <c r="N14" s="19"/>
      <c r="O14" s="19"/>
      <c r="P14" s="19"/>
      <c r="Q14" s="19"/>
      <c r="R14" s="19"/>
      <c r="S14" s="19"/>
      <c r="T14" s="19"/>
    </row>
    <row r="15" spans="1:21" ht="17.25">
      <c r="A15" s="19"/>
      <c r="B15" s="25"/>
      <c r="C15" s="38">
        <f t="shared" si="0"/>
        <v>41518</v>
      </c>
      <c r="D15" s="103">
        <v>633.41343059090195</v>
      </c>
      <c r="E15" s="104">
        <v>2365.22384394453</v>
      </c>
      <c r="F15" s="44">
        <v>26.780274188955602</v>
      </c>
      <c r="G15" s="44">
        <v>10.7207482571801</v>
      </c>
      <c r="H15" s="44">
        <v>16.0595259317755</v>
      </c>
      <c r="I15" s="40"/>
      <c r="J15" s="19"/>
      <c r="K15" s="19"/>
      <c r="L15" s="19"/>
      <c r="M15" s="19"/>
      <c r="N15" s="19"/>
      <c r="O15" s="19"/>
      <c r="P15" s="19"/>
      <c r="Q15" s="19"/>
      <c r="R15" s="19"/>
      <c r="S15" s="19"/>
      <c r="T15" s="19"/>
    </row>
    <row r="16" spans="1:21" ht="17.25">
      <c r="A16" s="19"/>
      <c r="B16" s="25"/>
      <c r="C16" s="38">
        <f t="shared" si="0"/>
        <v>41609</v>
      </c>
      <c r="D16" s="103">
        <v>479.144134669957</v>
      </c>
      <c r="E16" s="104">
        <v>1698.4877140293599</v>
      </c>
      <c r="F16" s="44">
        <v>28.2100441888551</v>
      </c>
      <c r="G16" s="44">
        <v>11.4331976520632</v>
      </c>
      <c r="H16" s="44">
        <v>16.776846536791901</v>
      </c>
      <c r="I16" s="40"/>
      <c r="J16" s="19"/>
      <c r="K16" s="19"/>
      <c r="L16" s="19"/>
      <c r="M16" s="19"/>
      <c r="N16" s="19"/>
      <c r="O16" s="19"/>
      <c r="P16" s="19"/>
      <c r="Q16" s="19"/>
      <c r="R16" s="19"/>
      <c r="S16" s="19"/>
      <c r="T16" s="19"/>
    </row>
    <row r="17" spans="1:20" ht="17.25">
      <c r="A17" s="19"/>
      <c r="B17" s="25"/>
      <c r="C17" s="38">
        <f t="shared" si="0"/>
        <v>41699</v>
      </c>
      <c r="D17" s="103">
        <v>432.32172385888299</v>
      </c>
      <c r="E17" s="104">
        <v>1493.4410598219799</v>
      </c>
      <c r="F17" s="44">
        <v>28.948027176272699</v>
      </c>
      <c r="G17" s="44">
        <v>11.8171522108708</v>
      </c>
      <c r="H17" s="44">
        <v>17.130874965401901</v>
      </c>
      <c r="I17" s="40"/>
      <c r="J17" s="19"/>
      <c r="K17" s="19"/>
      <c r="L17" s="19"/>
      <c r="M17" s="19"/>
      <c r="N17" s="19"/>
      <c r="O17" s="19"/>
      <c r="P17" s="19"/>
      <c r="Q17" s="19"/>
      <c r="R17" s="19"/>
      <c r="S17" s="19"/>
      <c r="T17" s="19"/>
    </row>
    <row r="18" spans="1:20" ht="17.25">
      <c r="A18" s="19"/>
      <c r="B18" s="25"/>
      <c r="C18" s="38">
        <f t="shared" si="0"/>
        <v>41791</v>
      </c>
      <c r="D18" s="103">
        <v>530.51000700051304</v>
      </c>
      <c r="E18" s="104">
        <v>1855.3790140450201</v>
      </c>
      <c r="F18" s="44">
        <v>28.593080065291801</v>
      </c>
      <c r="G18" s="44">
        <v>11.9256005006638</v>
      </c>
      <c r="H18" s="44">
        <v>16.6674795646279</v>
      </c>
      <c r="I18" s="40"/>
      <c r="J18" s="19"/>
      <c r="K18" s="19"/>
      <c r="L18" s="19"/>
      <c r="M18" s="19"/>
      <c r="N18" s="19"/>
      <c r="O18" s="19"/>
      <c r="P18" s="19"/>
      <c r="Q18" s="19"/>
      <c r="R18" s="19"/>
      <c r="S18" s="19"/>
      <c r="T18" s="19"/>
    </row>
    <row r="19" spans="1:20" ht="17.25">
      <c r="A19" s="19"/>
      <c r="B19" s="25"/>
      <c r="C19" s="38">
        <f t="shared" si="0"/>
        <v>41883</v>
      </c>
      <c r="D19" s="103">
        <v>634.54805821340801</v>
      </c>
      <c r="E19" s="104">
        <v>2281.66525149266</v>
      </c>
      <c r="F19" s="44">
        <v>27.810742956193501</v>
      </c>
      <c r="G19" s="44">
        <v>11.446208078899099</v>
      </c>
      <c r="H19" s="44">
        <v>16.3645348772944</v>
      </c>
      <c r="I19" s="40"/>
      <c r="J19" s="19"/>
      <c r="K19" s="19"/>
      <c r="L19" s="19"/>
      <c r="M19" s="19"/>
      <c r="N19" s="19"/>
      <c r="O19" s="19"/>
      <c r="P19" s="19"/>
      <c r="Q19" s="19"/>
      <c r="R19" s="19"/>
      <c r="S19" s="19"/>
      <c r="T19" s="19"/>
    </row>
    <row r="20" spans="1:20" ht="17.25">
      <c r="A20" s="19"/>
      <c r="B20" s="25"/>
      <c r="C20" s="38">
        <f t="shared" si="0"/>
        <v>41974</v>
      </c>
      <c r="D20" s="103">
        <v>496.86688911972402</v>
      </c>
      <c r="E20" s="104">
        <v>1721.3017009185301</v>
      </c>
      <c r="F20" s="44">
        <v>28.8657641396962</v>
      </c>
      <c r="G20" s="44">
        <v>12.0594075506921</v>
      </c>
      <c r="H20" s="44">
        <v>16.8063565890041</v>
      </c>
      <c r="I20" s="40"/>
      <c r="J20" s="19"/>
      <c r="K20" s="19"/>
      <c r="L20" s="19"/>
      <c r="M20" s="19"/>
      <c r="N20" s="19"/>
      <c r="O20" s="19"/>
      <c r="P20" s="19"/>
      <c r="Q20" s="19"/>
      <c r="R20" s="19"/>
      <c r="S20" s="19"/>
      <c r="T20" s="19"/>
    </row>
    <row r="21" spans="1:20" ht="17.25">
      <c r="A21" s="19"/>
      <c r="B21" s="25"/>
      <c r="C21" s="38">
        <f t="shared" si="0"/>
        <v>42064</v>
      </c>
      <c r="D21" s="103">
        <v>420.95991619443902</v>
      </c>
      <c r="E21" s="104">
        <v>1421.8010743003599</v>
      </c>
      <c r="F21" s="44">
        <v>29.6075114728398</v>
      </c>
      <c r="G21" s="44">
        <v>12.9104774894834</v>
      </c>
      <c r="H21" s="44">
        <v>16.697033983356398</v>
      </c>
      <c r="I21" s="40"/>
      <c r="J21" s="19"/>
      <c r="K21" s="19"/>
      <c r="L21" s="19"/>
      <c r="M21" s="19"/>
      <c r="N21" s="19"/>
      <c r="O21" s="19"/>
      <c r="P21" s="19"/>
      <c r="Q21" s="19"/>
      <c r="R21" s="19"/>
      <c r="S21" s="19"/>
      <c r="T21" s="19"/>
    </row>
    <row r="22" spans="1:20" ht="17.25">
      <c r="A22" s="19"/>
      <c r="B22" s="25"/>
      <c r="C22" s="38">
        <f t="shared" si="0"/>
        <v>42156</v>
      </c>
      <c r="D22" s="103">
        <v>514.61299070625898</v>
      </c>
      <c r="E22" s="104">
        <v>1826.3261483018</v>
      </c>
      <c r="F22" s="44">
        <v>28.177496729418799</v>
      </c>
      <c r="G22" s="44">
        <v>11.9114711275662</v>
      </c>
      <c r="H22" s="44">
        <v>16.266025601852501</v>
      </c>
      <c r="I22" s="40"/>
      <c r="J22" s="19"/>
      <c r="K22" s="19"/>
      <c r="L22" s="19"/>
      <c r="M22" s="19"/>
      <c r="N22" s="19"/>
      <c r="O22" s="19"/>
      <c r="P22" s="19"/>
      <c r="Q22" s="19"/>
      <c r="R22" s="19"/>
      <c r="S22" s="19"/>
      <c r="T22" s="19"/>
    </row>
    <row r="23" spans="1:20" ht="17.25">
      <c r="A23" s="19"/>
      <c r="B23" s="25"/>
      <c r="C23" s="38">
        <f t="shared" si="0"/>
        <v>42248</v>
      </c>
      <c r="D23" s="103">
        <v>643.83820183686896</v>
      </c>
      <c r="E23" s="104">
        <v>2373.7078887409298</v>
      </c>
      <c r="F23" s="44">
        <v>27.123733501108099</v>
      </c>
      <c r="G23" s="44">
        <v>11.4690077716636</v>
      </c>
      <c r="H23" s="44">
        <v>15.6547257294445</v>
      </c>
      <c r="I23" s="40"/>
      <c r="J23" s="19"/>
      <c r="K23" s="19"/>
      <c r="L23" s="19"/>
      <c r="M23" s="19"/>
      <c r="N23" s="19"/>
      <c r="O23" s="19"/>
      <c r="P23" s="19"/>
      <c r="Q23" s="19"/>
      <c r="R23" s="19"/>
      <c r="S23" s="19"/>
      <c r="T23" s="19"/>
    </row>
    <row r="24" spans="1:20" ht="17.25">
      <c r="A24" s="19"/>
      <c r="B24" s="25"/>
      <c r="C24" s="38">
        <f t="shared" si="0"/>
        <v>42339</v>
      </c>
      <c r="D24" s="103">
        <v>469.499939873519</v>
      </c>
      <c r="E24" s="104">
        <v>1663.69195405966</v>
      </c>
      <c r="F24" s="44">
        <v>28.220364877516399</v>
      </c>
      <c r="G24" s="44">
        <v>11.973976070511601</v>
      </c>
      <c r="H24" s="44">
        <v>16.246388807004799</v>
      </c>
      <c r="I24" s="40"/>
      <c r="J24" s="19"/>
      <c r="K24" s="19"/>
      <c r="L24" s="19"/>
      <c r="M24" s="19"/>
      <c r="N24" s="19"/>
      <c r="O24" s="19"/>
      <c r="P24" s="19"/>
      <c r="Q24" s="19"/>
      <c r="R24" s="19"/>
      <c r="S24" s="19"/>
      <c r="T24" s="19"/>
    </row>
    <row r="25" spans="1:20" ht="17.25">
      <c r="A25" s="19"/>
      <c r="B25" s="25"/>
      <c r="C25" s="38">
        <f t="shared" si="0"/>
        <v>42430</v>
      </c>
      <c r="D25" s="103">
        <v>413.68968952998898</v>
      </c>
      <c r="E25" s="104">
        <v>1398.6403116453</v>
      </c>
      <c r="F25" s="44">
        <v>29.577989858117402</v>
      </c>
      <c r="G25" s="44">
        <v>12.739891308349099</v>
      </c>
      <c r="H25" s="44">
        <v>16.8380985497684</v>
      </c>
      <c r="I25" s="40"/>
      <c r="J25" s="19"/>
      <c r="K25" s="19"/>
      <c r="L25" s="19"/>
      <c r="M25" s="19"/>
      <c r="N25" s="19"/>
      <c r="O25" s="19"/>
      <c r="P25" s="19"/>
      <c r="Q25" s="19"/>
      <c r="R25" s="19"/>
      <c r="S25" s="19"/>
      <c r="T25" s="19"/>
    </row>
    <row r="26" spans="1:20" ht="17.25">
      <c r="A26" s="19"/>
      <c r="B26" s="25"/>
      <c r="C26" s="38">
        <f t="shared" si="0"/>
        <v>42522</v>
      </c>
      <c r="D26" s="103">
        <v>501.081671851961</v>
      </c>
      <c r="E26" s="104">
        <v>1730.51185872168</v>
      </c>
      <c r="F26" s="44">
        <v>28.955691307548001</v>
      </c>
      <c r="G26" s="44">
        <v>12.494695346770801</v>
      </c>
      <c r="H26" s="44">
        <v>16.4609959607773</v>
      </c>
      <c r="I26" s="40"/>
      <c r="J26" s="19"/>
      <c r="K26" s="19"/>
      <c r="L26" s="19"/>
      <c r="M26" s="19"/>
      <c r="N26" s="19"/>
      <c r="O26" s="19"/>
      <c r="P26" s="19"/>
      <c r="Q26" s="19"/>
      <c r="R26" s="19"/>
      <c r="S26" s="19"/>
      <c r="T26" s="19"/>
    </row>
    <row r="27" spans="1:20" ht="17.25">
      <c r="A27" s="19"/>
      <c r="B27" s="25"/>
      <c r="C27" s="38">
        <f t="shared" si="0"/>
        <v>42614</v>
      </c>
      <c r="D27" s="103">
        <v>626.65902457243305</v>
      </c>
      <c r="E27" s="104">
        <v>2261.29242753062</v>
      </c>
      <c r="F27" s="44">
        <v>27.7124275013275</v>
      </c>
      <c r="G27" s="44">
        <v>11.8314255878621</v>
      </c>
      <c r="H27" s="44">
        <v>15.8810019134655</v>
      </c>
      <c r="I27" s="40"/>
      <c r="J27" s="19"/>
      <c r="K27" s="19"/>
      <c r="L27" s="19"/>
      <c r="M27" s="19"/>
      <c r="N27" s="19"/>
      <c r="O27" s="19"/>
      <c r="P27" s="19"/>
      <c r="Q27" s="19"/>
      <c r="R27" s="19"/>
      <c r="S27" s="19"/>
      <c r="T27" s="19"/>
    </row>
    <row r="28" spans="1:20" ht="17.25">
      <c r="A28" s="19"/>
      <c r="B28" s="25"/>
      <c r="C28" s="38">
        <f t="shared" si="0"/>
        <v>42705</v>
      </c>
      <c r="D28" s="103">
        <v>467.58918322503098</v>
      </c>
      <c r="E28" s="104">
        <v>1622.8938286709899</v>
      </c>
      <c r="F28" s="44">
        <v>28.812062438363402</v>
      </c>
      <c r="G28" s="44">
        <v>12.4922521876458</v>
      </c>
      <c r="H28" s="44">
        <v>16.319810250717602</v>
      </c>
      <c r="I28" s="40"/>
      <c r="J28" s="19"/>
      <c r="K28" s="19"/>
      <c r="L28" s="19"/>
      <c r="M28" s="19"/>
      <c r="N28" s="19"/>
      <c r="O28" s="19"/>
      <c r="P28" s="19"/>
      <c r="Q28" s="19"/>
      <c r="R28" s="19"/>
      <c r="S28" s="19"/>
      <c r="T28" s="19"/>
    </row>
    <row r="29" spans="1:20" ht="17.25">
      <c r="A29" s="19"/>
      <c r="B29" s="25"/>
      <c r="C29" s="38">
        <f t="shared" si="0"/>
        <v>42795</v>
      </c>
      <c r="D29" s="103">
        <v>428.15647529685299</v>
      </c>
      <c r="E29" s="104">
        <v>1433.04339475098</v>
      </c>
      <c r="F29" s="44">
        <v>29.877425684743699</v>
      </c>
      <c r="G29" s="44">
        <v>12.884344272402499</v>
      </c>
      <c r="H29" s="44">
        <v>16.993081412341201</v>
      </c>
      <c r="I29" s="40"/>
      <c r="J29" s="19"/>
      <c r="K29" s="19"/>
      <c r="L29" s="19"/>
      <c r="M29" s="19"/>
      <c r="N29" s="19"/>
      <c r="O29" s="19"/>
      <c r="P29" s="19"/>
      <c r="Q29" s="19"/>
      <c r="R29" s="19"/>
      <c r="S29" s="19"/>
      <c r="T29" s="19"/>
    </row>
    <row r="30" spans="1:20" ht="17.25">
      <c r="A30" s="19"/>
      <c r="B30" s="25"/>
      <c r="C30" s="38">
        <f t="shared" si="0"/>
        <v>42887</v>
      </c>
      <c r="D30" s="103">
        <v>526.13669694360897</v>
      </c>
      <c r="E30" s="104">
        <v>1818.6992205240799</v>
      </c>
      <c r="F30" s="44">
        <v>28.9292858877455</v>
      </c>
      <c r="G30" s="44">
        <v>12.4453878146549</v>
      </c>
      <c r="H30" s="44">
        <v>16.4838980730907</v>
      </c>
      <c r="I30" s="40"/>
      <c r="J30" s="19"/>
      <c r="K30" s="19"/>
      <c r="L30" s="19"/>
      <c r="M30" s="19"/>
      <c r="N30" s="19"/>
      <c r="O30" s="19"/>
      <c r="P30" s="19"/>
      <c r="Q30" s="19"/>
      <c r="R30" s="19"/>
      <c r="S30" s="19"/>
      <c r="T30" s="19"/>
    </row>
    <row r="31" spans="1:20" ht="17.25">
      <c r="A31" s="19"/>
      <c r="B31" s="25"/>
      <c r="C31" s="38">
        <f t="shared" si="0"/>
        <v>42979</v>
      </c>
      <c r="D31" s="103">
        <v>630.94367212255202</v>
      </c>
      <c r="E31" s="104">
        <v>2258.35065583287</v>
      </c>
      <c r="F31" s="44">
        <v>27.938250886457698</v>
      </c>
      <c r="G31" s="44">
        <v>12.1520368631866</v>
      </c>
      <c r="H31" s="44">
        <v>15.786214023271199</v>
      </c>
      <c r="I31" s="40"/>
      <c r="J31" s="19"/>
      <c r="K31" s="19"/>
      <c r="L31" s="19"/>
      <c r="M31" s="19"/>
      <c r="N31" s="19"/>
      <c r="O31" s="19"/>
      <c r="P31" s="19"/>
      <c r="Q31" s="19"/>
      <c r="R31" s="19"/>
      <c r="S31" s="19"/>
      <c r="T31" s="19"/>
    </row>
    <row r="32" spans="1:20" ht="17.25">
      <c r="A32" s="19"/>
      <c r="B32" s="25"/>
      <c r="C32" s="38">
        <f t="shared" si="0"/>
        <v>43070</v>
      </c>
      <c r="D32" s="103">
        <v>458.77197901913399</v>
      </c>
      <c r="E32" s="104">
        <v>1570.1271507362001</v>
      </c>
      <c r="F32" s="44">
        <v>29.218778797884401</v>
      </c>
      <c r="G32" s="44">
        <v>13.001854427152001</v>
      </c>
      <c r="H32" s="44">
        <v>16.216924370732301</v>
      </c>
      <c r="I32" s="40"/>
      <c r="J32" s="19"/>
      <c r="K32" s="19"/>
      <c r="L32" s="19"/>
      <c r="M32" s="19"/>
      <c r="N32" s="19"/>
      <c r="O32" s="19"/>
      <c r="P32" s="19"/>
      <c r="Q32" s="19"/>
      <c r="R32" s="19"/>
      <c r="S32" s="19"/>
      <c r="T32" s="19"/>
    </row>
    <row r="33" spans="1:20" ht="17.25">
      <c r="A33" s="19"/>
      <c r="B33" s="25"/>
      <c r="C33" s="38">
        <f t="shared" si="0"/>
        <v>43160</v>
      </c>
      <c r="D33" s="103">
        <v>417.18647757308202</v>
      </c>
      <c r="E33" s="104">
        <v>1373.0823272575301</v>
      </c>
      <c r="F33" s="44">
        <v>30.383209316103699</v>
      </c>
      <c r="G33" s="44">
        <v>13.5915951502871</v>
      </c>
      <c r="H33" s="44">
        <v>16.7916141658166</v>
      </c>
      <c r="I33" s="40"/>
      <c r="J33" s="19"/>
      <c r="K33" s="19"/>
      <c r="L33" s="19"/>
      <c r="M33" s="19"/>
      <c r="N33" s="19"/>
      <c r="O33" s="19"/>
      <c r="P33" s="19"/>
      <c r="Q33" s="19"/>
      <c r="R33" s="19"/>
      <c r="S33" s="19"/>
      <c r="T33" s="19"/>
    </row>
    <row r="34" spans="1:20" ht="17.25">
      <c r="A34" s="19"/>
      <c r="B34" s="25"/>
      <c r="C34" s="38">
        <f t="shared" si="0"/>
        <v>43252</v>
      </c>
      <c r="D34" s="103">
        <v>533.22776716717203</v>
      </c>
      <c r="E34" s="104">
        <v>1829.8250822008199</v>
      </c>
      <c r="F34" s="44">
        <v>29.140914743929098</v>
      </c>
      <c r="G34" s="44">
        <v>12.5407895251144</v>
      </c>
      <c r="H34" s="44">
        <v>16.6001252188147</v>
      </c>
      <c r="I34" s="40"/>
      <c r="J34" s="19"/>
      <c r="K34" s="19"/>
      <c r="L34" s="19"/>
      <c r="M34" s="19"/>
      <c r="N34" s="19"/>
      <c r="O34" s="19"/>
      <c r="P34" s="19"/>
      <c r="Q34" s="19"/>
      <c r="R34" s="19"/>
      <c r="S34" s="19"/>
      <c r="T34" s="19"/>
    </row>
    <row r="35" spans="1:20" ht="17.25">
      <c r="A35" s="19"/>
      <c r="B35" s="25"/>
      <c r="C35" s="38">
        <f t="shared" si="0"/>
        <v>43344</v>
      </c>
      <c r="D35" s="103">
        <v>639.25160556405797</v>
      </c>
      <c r="E35" s="104">
        <v>2277.53139070011</v>
      </c>
      <c r="F35" s="44">
        <v>28.067740720252001</v>
      </c>
      <c r="G35" s="44">
        <v>12.0811548288126</v>
      </c>
      <c r="H35" s="44">
        <v>15.9865858914395</v>
      </c>
      <c r="I35" s="40"/>
      <c r="J35" s="19"/>
      <c r="K35" s="19"/>
      <c r="L35" s="19"/>
      <c r="M35" s="19"/>
      <c r="N35" s="19"/>
      <c r="O35" s="19"/>
      <c r="P35" s="19"/>
      <c r="Q35" s="19"/>
      <c r="R35" s="19"/>
      <c r="S35" s="19"/>
      <c r="T35" s="19"/>
    </row>
    <row r="36" spans="1:20" ht="17.25">
      <c r="A36" s="19"/>
      <c r="B36" s="25"/>
      <c r="C36" s="38">
        <f t="shared" si="0"/>
        <v>43435</v>
      </c>
      <c r="D36" s="103">
        <v>487.76927813136098</v>
      </c>
      <c r="E36" s="104">
        <v>1670.14664926148</v>
      </c>
      <c r="F36" s="44">
        <v>29.2051765841668</v>
      </c>
      <c r="G36" s="44">
        <v>12.6072636089905</v>
      </c>
      <c r="H36" s="44">
        <v>16.5979129751763</v>
      </c>
      <c r="I36" s="40"/>
      <c r="J36" s="19"/>
      <c r="K36" s="19"/>
      <c r="L36" s="19"/>
      <c r="M36" s="19"/>
      <c r="N36" s="19"/>
      <c r="O36" s="19"/>
      <c r="P36" s="19"/>
      <c r="Q36" s="19"/>
      <c r="R36" s="19"/>
      <c r="S36" s="19"/>
      <c r="T36" s="19"/>
    </row>
    <row r="37" spans="1:20" ht="17.25">
      <c r="A37" s="19"/>
      <c r="B37" s="25"/>
      <c r="C37" s="38">
        <f t="shared" si="0"/>
        <v>43525</v>
      </c>
      <c r="D37" s="103">
        <v>416.65884359038</v>
      </c>
      <c r="E37" s="104">
        <v>1364.2833543412301</v>
      </c>
      <c r="F37" s="44">
        <v>30.540491626211299</v>
      </c>
      <c r="G37" s="44">
        <v>13.2223905721566</v>
      </c>
      <c r="H37" s="44">
        <v>17.3181010540548</v>
      </c>
      <c r="I37" s="40"/>
      <c r="J37" s="19"/>
      <c r="K37" s="19"/>
      <c r="L37" s="19"/>
      <c r="M37" s="19"/>
      <c r="N37" s="19"/>
      <c r="O37" s="19"/>
      <c r="P37" s="19"/>
      <c r="Q37" s="19"/>
      <c r="R37" s="19"/>
      <c r="S37" s="19"/>
      <c r="T37" s="19"/>
    </row>
    <row r="38" spans="1:20" ht="17.25">
      <c r="A38" s="19"/>
      <c r="B38" s="25"/>
      <c r="C38" s="38">
        <f t="shared" ref="C38:C41" si="1">EDATE(C39,-3)</f>
        <v>43617</v>
      </c>
      <c r="D38" s="103">
        <v>512.26068481029199</v>
      </c>
      <c r="E38" s="104">
        <v>1742.72639248311</v>
      </c>
      <c r="F38" s="44">
        <v>29.394211680033301</v>
      </c>
      <c r="G38" s="44">
        <v>12.5587857564131</v>
      </c>
      <c r="H38" s="44">
        <v>16.8354259236201</v>
      </c>
      <c r="I38" s="40"/>
      <c r="J38" s="19"/>
      <c r="K38" s="19"/>
      <c r="L38" s="19"/>
      <c r="M38" s="19"/>
      <c r="N38" s="19"/>
      <c r="O38" s="19"/>
      <c r="P38" s="19"/>
      <c r="Q38" s="19"/>
      <c r="R38" s="19"/>
      <c r="S38" s="19"/>
      <c r="T38" s="19"/>
    </row>
    <row r="39" spans="1:20">
      <c r="A39" s="19"/>
      <c r="B39" s="25"/>
      <c r="C39" s="38">
        <f t="shared" si="1"/>
        <v>43709</v>
      </c>
      <c r="D39" s="103">
        <v>646.67223138194197</v>
      </c>
      <c r="E39" s="104">
        <v>2317.2997616407501</v>
      </c>
      <c r="F39" s="44">
        <v>27.9062830837245</v>
      </c>
      <c r="G39" s="44">
        <v>11.786181503155699</v>
      </c>
      <c r="H39" s="44">
        <v>16.1201015805689</v>
      </c>
      <c r="I39" s="41"/>
      <c r="J39" s="90"/>
      <c r="K39" s="90"/>
      <c r="L39" s="91"/>
      <c r="M39" s="19"/>
      <c r="N39" s="19"/>
      <c r="O39" s="19"/>
      <c r="P39" s="19"/>
      <c r="Q39" s="19"/>
      <c r="R39" s="19"/>
      <c r="S39" s="19"/>
      <c r="T39" s="19"/>
    </row>
    <row r="40" spans="1:20">
      <c r="A40" s="19"/>
      <c r="B40" s="25"/>
      <c r="C40" s="38">
        <f t="shared" si="1"/>
        <v>43800</v>
      </c>
      <c r="D40" s="103">
        <v>477.25154649967402</v>
      </c>
      <c r="E40" s="104">
        <v>1638.25885377085</v>
      </c>
      <c r="F40" s="44">
        <v>29.131632366958598</v>
      </c>
      <c r="G40" s="44">
        <v>12.4298030690007</v>
      </c>
      <c r="H40" s="44">
        <v>16.701829297957801</v>
      </c>
      <c r="I40" s="41"/>
      <c r="J40" s="90"/>
      <c r="K40" s="90"/>
      <c r="L40" s="91"/>
      <c r="M40" s="19"/>
      <c r="N40" s="19"/>
      <c r="O40" s="19"/>
      <c r="P40" s="19"/>
      <c r="Q40" s="19"/>
      <c r="R40" s="19"/>
      <c r="S40" s="19"/>
      <c r="T40" s="19"/>
    </row>
    <row r="41" spans="1:20">
      <c r="A41" s="19"/>
      <c r="B41" s="25"/>
      <c r="C41" s="38">
        <f t="shared" si="1"/>
        <v>43891</v>
      </c>
      <c r="D41" s="103">
        <v>429.27196236045597</v>
      </c>
      <c r="E41" s="104">
        <v>1396.0198498755101</v>
      </c>
      <c r="F41" s="44">
        <v>30.749703336864201</v>
      </c>
      <c r="G41" s="44">
        <v>12.8804049388667</v>
      </c>
      <c r="H41" s="44">
        <v>17.8692983979975</v>
      </c>
      <c r="I41" s="41"/>
      <c r="J41" s="90"/>
      <c r="K41" s="90"/>
      <c r="L41" s="91"/>
      <c r="M41" s="19"/>
      <c r="N41" s="19"/>
      <c r="O41" s="19"/>
      <c r="P41" s="19"/>
      <c r="Q41" s="19"/>
      <c r="R41" s="19"/>
      <c r="S41" s="19"/>
      <c r="T41" s="19"/>
    </row>
    <row r="42" spans="1:20">
      <c r="A42" s="19"/>
      <c r="B42" s="25"/>
      <c r="C42" s="38">
        <f>EDATE(C43,-3)</f>
        <v>43983</v>
      </c>
      <c r="D42" s="103">
        <v>552.32793834520999</v>
      </c>
      <c r="E42" s="104">
        <v>1881.29848224375</v>
      </c>
      <c r="F42" s="44">
        <v>29.358868013674901</v>
      </c>
      <c r="G42" s="44">
        <v>11.2448826018717</v>
      </c>
      <c r="H42" s="44">
        <v>18.1139854118031</v>
      </c>
      <c r="I42" s="41"/>
      <c r="J42" s="90"/>
      <c r="K42" s="90"/>
      <c r="L42" s="91"/>
      <c r="M42" s="19"/>
      <c r="N42" s="19"/>
      <c r="O42" s="19"/>
      <c r="P42" s="19"/>
      <c r="Q42" s="19"/>
      <c r="R42" s="19"/>
      <c r="S42" s="19"/>
      <c r="T42" s="19"/>
    </row>
    <row r="43" spans="1:20">
      <c r="A43" s="19"/>
      <c r="B43" s="25"/>
      <c r="C43" s="38">
        <v>44075</v>
      </c>
      <c r="D43" s="103">
        <v>654.52769250989002</v>
      </c>
      <c r="E43" s="104">
        <v>2305.9319284780599</v>
      </c>
      <c r="F43" s="44">
        <v>28.384519266441899</v>
      </c>
      <c r="G43" s="44">
        <v>10.638176208769799</v>
      </c>
      <c r="H43" s="44">
        <v>17.7463430576721</v>
      </c>
      <c r="I43" s="41"/>
      <c r="J43" s="90"/>
      <c r="K43" s="90"/>
      <c r="L43" s="91"/>
      <c r="M43" s="19"/>
      <c r="N43" s="19"/>
      <c r="O43" s="19"/>
      <c r="P43" s="19"/>
      <c r="Q43" s="19"/>
      <c r="R43" s="19"/>
      <c r="S43" s="19"/>
      <c r="T43" s="19"/>
    </row>
    <row r="44" spans="1:20">
      <c r="A44" s="19"/>
      <c r="B44" s="25"/>
      <c r="C44" s="38">
        <v>44166</v>
      </c>
      <c r="D44" s="103">
        <v>481.67030634002401</v>
      </c>
      <c r="E44" s="104">
        <v>1631.0505387875901</v>
      </c>
      <c r="F44" s="44">
        <v>29.531292555659601</v>
      </c>
      <c r="G44" s="44">
        <v>11.2512034402915</v>
      </c>
      <c r="H44" s="44">
        <v>18.280089115368099</v>
      </c>
      <c r="I44" s="41"/>
      <c r="J44" s="90"/>
      <c r="K44" s="90"/>
      <c r="L44" s="91"/>
      <c r="M44" s="19"/>
      <c r="N44" s="19"/>
      <c r="O44" s="19"/>
      <c r="P44" s="19"/>
      <c r="Q44" s="19"/>
      <c r="R44" s="19"/>
      <c r="S44" s="19"/>
      <c r="T44" s="19"/>
    </row>
    <row r="45" spans="1:20">
      <c r="A45" s="19"/>
      <c r="B45" s="25"/>
      <c r="C45" s="89">
        <v>44256</v>
      </c>
      <c r="D45" s="105">
        <v>432.26248633131098</v>
      </c>
      <c r="E45" s="106">
        <v>1404.7946567265799</v>
      </c>
      <c r="F45" s="74">
        <v>30.770510427378699</v>
      </c>
      <c r="G45" s="74">
        <v>11.5050234926239</v>
      </c>
      <c r="H45" s="74">
        <v>19.265486934754801</v>
      </c>
      <c r="I45" s="41"/>
      <c r="J45" s="90"/>
      <c r="K45" s="90"/>
      <c r="L45" s="91"/>
      <c r="M45" s="19"/>
      <c r="N45" s="19"/>
      <c r="O45" s="19"/>
      <c r="P45" s="19"/>
      <c r="Q45" s="19"/>
      <c r="R45" s="19"/>
      <c r="S45" s="19"/>
      <c r="T45" s="19"/>
    </row>
    <row r="46" spans="1:20">
      <c r="A46" s="19"/>
      <c r="B46" s="25"/>
      <c r="C46" s="45"/>
      <c r="D46" s="46"/>
      <c r="E46" s="46"/>
      <c r="F46" s="46"/>
      <c r="G46" s="46"/>
      <c r="H46" s="46"/>
      <c r="I46" s="26"/>
      <c r="J46" s="19"/>
      <c r="K46" s="19"/>
      <c r="L46" s="19"/>
      <c r="M46" s="19"/>
      <c r="N46" s="19"/>
      <c r="O46" s="19"/>
      <c r="P46" s="19"/>
      <c r="Q46" s="19"/>
      <c r="R46" s="19"/>
      <c r="S46" s="19"/>
      <c r="T46" s="19"/>
    </row>
    <row r="47" spans="1:20">
      <c r="A47" s="19"/>
      <c r="B47" s="25"/>
      <c r="C47" s="75" t="s">
        <v>18</v>
      </c>
      <c r="D47" s="76">
        <f>D45/D41-1</f>
        <v>6.9665019686142582E-3</v>
      </c>
      <c r="E47" s="76">
        <f>E45/E41-1</f>
        <v>6.2855888846080621E-3</v>
      </c>
      <c r="F47" s="76">
        <f>F45/F41-1</f>
        <v>6.7665987819642837E-4</v>
      </c>
      <c r="G47" s="76">
        <f>G45/G41-1</f>
        <v>-0.10678091665368206</v>
      </c>
      <c r="H47" s="77">
        <f>H45/H41-1</f>
        <v>7.8133371868352786E-2</v>
      </c>
      <c r="I47" s="26"/>
      <c r="J47" s="19"/>
      <c r="K47" s="19"/>
      <c r="L47" s="19"/>
      <c r="M47" s="19"/>
      <c r="N47" s="19"/>
      <c r="O47" s="19"/>
      <c r="P47" s="19"/>
      <c r="Q47" s="19"/>
      <c r="R47" s="19"/>
      <c r="S47" s="19"/>
      <c r="T47" s="19"/>
    </row>
    <row r="48" spans="1:20">
      <c r="A48" s="19"/>
      <c r="B48" s="25"/>
      <c r="C48" s="78"/>
      <c r="D48" s="3"/>
      <c r="E48" s="3"/>
      <c r="F48" s="3"/>
      <c r="G48" s="3"/>
      <c r="H48" s="3"/>
      <c r="I48" s="26"/>
      <c r="J48" s="19"/>
      <c r="K48" s="19"/>
      <c r="L48" s="19"/>
      <c r="M48" s="19"/>
      <c r="N48" s="19"/>
      <c r="O48" s="19"/>
      <c r="P48" s="19"/>
      <c r="Q48" s="19"/>
      <c r="R48" s="19"/>
      <c r="S48" s="19"/>
      <c r="T48" s="19"/>
    </row>
    <row r="49" spans="1:20">
      <c r="A49" s="19"/>
      <c r="B49" s="111" t="s">
        <v>5</v>
      </c>
      <c r="C49" s="112"/>
      <c r="D49" s="112"/>
      <c r="E49" s="112"/>
      <c r="F49" s="112"/>
      <c r="G49" s="112"/>
      <c r="H49" s="112"/>
      <c r="I49" s="113"/>
      <c r="J49" s="19"/>
      <c r="K49" s="19"/>
      <c r="L49" s="19"/>
      <c r="M49" s="19"/>
      <c r="N49" s="19"/>
      <c r="O49" s="19"/>
      <c r="P49" s="19"/>
      <c r="Q49" s="19"/>
      <c r="R49" s="19"/>
      <c r="S49" s="19"/>
      <c r="T49" s="19"/>
    </row>
    <row r="50" spans="1:20" ht="39.75" customHeight="1">
      <c r="A50" s="19"/>
      <c r="B50" s="114" t="s">
        <v>10</v>
      </c>
      <c r="C50" s="165" t="s">
        <v>16</v>
      </c>
      <c r="D50" s="165"/>
      <c r="E50" s="165"/>
      <c r="F50" s="165"/>
      <c r="G50" s="165"/>
      <c r="H50" s="165"/>
      <c r="I50" s="166"/>
      <c r="J50" s="19"/>
      <c r="K50" s="19"/>
      <c r="L50" s="19"/>
      <c r="M50" s="19"/>
      <c r="N50" s="19"/>
      <c r="O50" s="19"/>
      <c r="P50" s="19"/>
      <c r="Q50" s="19"/>
      <c r="R50" s="19"/>
      <c r="S50" s="19"/>
      <c r="T50" s="19"/>
    </row>
    <row r="51" spans="1:20" ht="9.9499999999999993" customHeight="1">
      <c r="A51" s="19"/>
      <c r="B51" s="27"/>
      <c r="C51" s="47"/>
      <c r="D51" s="30"/>
      <c r="E51" s="30"/>
      <c r="F51" s="30"/>
      <c r="G51" s="30"/>
      <c r="H51" s="30"/>
      <c r="I51" s="33"/>
      <c r="J51" s="19"/>
      <c r="K51" s="19"/>
      <c r="L51" s="19"/>
      <c r="M51" s="19"/>
      <c r="N51" s="19"/>
      <c r="O51" s="19"/>
      <c r="P51" s="19"/>
      <c r="Q51" s="19"/>
      <c r="R51" s="19"/>
      <c r="S51" s="19"/>
      <c r="T51" s="19"/>
    </row>
    <row r="52" spans="1:20">
      <c r="A52" s="19"/>
      <c r="B52" s="3"/>
      <c r="C52" s="78"/>
      <c r="D52" s="3"/>
      <c r="E52" s="3"/>
      <c r="F52" s="3"/>
      <c r="G52" s="3"/>
      <c r="H52" s="3"/>
      <c r="I52" s="3"/>
      <c r="J52" s="19"/>
      <c r="K52" s="19"/>
      <c r="L52" s="19"/>
      <c r="M52" s="19"/>
      <c r="N52" s="19"/>
      <c r="O52" s="19"/>
      <c r="P52" s="19"/>
      <c r="Q52" s="19"/>
      <c r="R52" s="19"/>
      <c r="S52" s="19"/>
      <c r="T52" s="19"/>
    </row>
    <row r="53" spans="1:20">
      <c r="A53" s="19"/>
      <c r="B53" s="3"/>
      <c r="C53" s="78"/>
      <c r="D53" s="3"/>
      <c r="E53" s="3"/>
      <c r="F53" s="3"/>
      <c r="G53" s="3"/>
      <c r="H53" s="3"/>
      <c r="I53" s="3"/>
      <c r="J53" s="19"/>
      <c r="K53" s="19"/>
      <c r="L53" s="19"/>
      <c r="M53" s="19"/>
      <c r="N53" s="19"/>
      <c r="O53" s="19"/>
      <c r="P53" s="19"/>
      <c r="Q53" s="19"/>
      <c r="R53" s="19"/>
      <c r="S53" s="19"/>
      <c r="T53" s="19"/>
    </row>
    <row r="54" spans="1:20">
      <c r="A54" s="19"/>
      <c r="B54" s="3"/>
      <c r="C54" s="78"/>
      <c r="D54" s="3"/>
      <c r="E54" s="3"/>
      <c r="F54" s="3"/>
      <c r="G54" s="3"/>
      <c r="H54" s="3"/>
      <c r="I54" s="3"/>
      <c r="J54" s="19"/>
      <c r="K54" s="19"/>
      <c r="L54" s="19"/>
      <c r="M54" s="19"/>
      <c r="N54" s="19"/>
      <c r="O54" s="19"/>
      <c r="P54" s="19"/>
      <c r="Q54" s="19"/>
      <c r="R54" s="19"/>
      <c r="S54" s="19"/>
      <c r="T54" s="19"/>
    </row>
    <row r="55" spans="1:20">
      <c r="A55" s="19"/>
      <c r="B55" s="3"/>
      <c r="C55" s="78"/>
      <c r="D55" s="3"/>
      <c r="E55" s="3"/>
      <c r="F55" s="3"/>
      <c r="G55" s="3"/>
      <c r="H55" s="3"/>
      <c r="I55" s="3"/>
      <c r="J55" s="19"/>
      <c r="K55" s="19"/>
      <c r="L55" s="19"/>
      <c r="M55" s="19"/>
      <c r="N55" s="19"/>
      <c r="O55" s="19"/>
      <c r="P55" s="19"/>
      <c r="Q55" s="19"/>
      <c r="R55" s="19"/>
      <c r="S55" s="19"/>
      <c r="T55" s="19"/>
    </row>
    <row r="56" spans="1:20">
      <c r="A56" s="19"/>
      <c r="B56" s="19"/>
      <c r="C56" s="78"/>
      <c r="D56" s="3"/>
      <c r="E56" s="3"/>
      <c r="F56" s="19"/>
      <c r="G56" s="19"/>
      <c r="H56" s="19"/>
      <c r="I56" s="19"/>
      <c r="J56" s="19"/>
      <c r="K56" s="19"/>
      <c r="L56" s="19"/>
      <c r="M56" s="19"/>
      <c r="N56" s="19"/>
      <c r="O56" s="19"/>
      <c r="P56" s="19"/>
      <c r="Q56" s="19"/>
      <c r="R56" s="19"/>
      <c r="S56" s="19"/>
      <c r="T56" s="19"/>
    </row>
    <row r="57" spans="1:20">
      <c r="A57" s="19"/>
      <c r="B57" s="19"/>
      <c r="C57" s="78"/>
      <c r="D57" s="3"/>
      <c r="E57" s="3"/>
      <c r="F57" s="19"/>
      <c r="G57" s="19"/>
      <c r="H57" s="19"/>
      <c r="I57" s="19"/>
      <c r="J57" s="19"/>
      <c r="K57" s="19"/>
      <c r="L57" s="19"/>
      <c r="M57" s="19"/>
      <c r="N57" s="19"/>
      <c r="O57" s="19"/>
      <c r="P57" s="19"/>
      <c r="Q57" s="19"/>
      <c r="R57" s="19"/>
      <c r="S57" s="19"/>
      <c r="T57" s="19"/>
    </row>
    <row r="58" spans="1:20">
      <c r="A58" s="19"/>
      <c r="B58" s="19"/>
      <c r="C58" s="78"/>
      <c r="D58" s="3"/>
      <c r="E58" s="3"/>
      <c r="F58" s="19"/>
      <c r="G58" s="19"/>
      <c r="H58" s="19"/>
      <c r="I58" s="19"/>
      <c r="J58" s="19"/>
      <c r="K58" s="19"/>
      <c r="L58" s="19"/>
      <c r="M58" s="19"/>
      <c r="N58" s="19"/>
      <c r="O58" s="19"/>
      <c r="P58" s="19"/>
      <c r="Q58" s="19"/>
      <c r="R58" s="19"/>
      <c r="S58" s="19"/>
      <c r="T58" s="19"/>
    </row>
    <row r="59" spans="1:20">
      <c r="A59" s="19"/>
      <c r="B59" s="19"/>
      <c r="C59" s="78"/>
      <c r="D59" s="3"/>
      <c r="E59" s="3"/>
      <c r="F59" s="19"/>
      <c r="G59" s="19"/>
      <c r="H59" s="19"/>
      <c r="I59" s="19"/>
      <c r="J59" s="19"/>
      <c r="K59" s="19"/>
      <c r="L59" s="19"/>
      <c r="M59" s="19"/>
      <c r="N59" s="19"/>
      <c r="O59" s="19"/>
      <c r="P59" s="19"/>
      <c r="Q59" s="19"/>
      <c r="R59" s="19"/>
      <c r="S59" s="19"/>
      <c r="T59" s="19"/>
    </row>
    <row r="60" spans="1:20">
      <c r="A60" s="19"/>
      <c r="B60" s="19"/>
      <c r="C60" s="78"/>
      <c r="D60" s="3"/>
      <c r="E60" s="3"/>
      <c r="F60" s="19"/>
      <c r="G60" s="19"/>
      <c r="H60" s="19"/>
      <c r="I60" s="19"/>
      <c r="J60" s="19"/>
      <c r="K60" s="19"/>
      <c r="L60" s="19"/>
      <c r="M60" s="19"/>
      <c r="N60" s="19"/>
      <c r="O60" s="19"/>
      <c r="P60" s="19"/>
      <c r="Q60" s="19"/>
      <c r="R60" s="19"/>
      <c r="S60" s="19"/>
      <c r="T60" s="19"/>
    </row>
    <row r="61" spans="1:20">
      <c r="A61" s="19"/>
      <c r="B61" s="19"/>
      <c r="C61" s="78"/>
      <c r="D61" s="3"/>
      <c r="E61" s="3"/>
      <c r="F61" s="19"/>
      <c r="G61" s="19"/>
      <c r="H61" s="19"/>
      <c r="I61" s="19"/>
      <c r="J61" s="19"/>
      <c r="K61" s="19"/>
      <c r="L61" s="19"/>
      <c r="M61" s="19"/>
      <c r="N61" s="19"/>
      <c r="O61" s="19"/>
      <c r="P61" s="19"/>
      <c r="Q61" s="19"/>
      <c r="R61" s="19"/>
      <c r="S61" s="19"/>
      <c r="T61" s="19"/>
    </row>
    <row r="62" spans="1:20">
      <c r="A62" s="19"/>
      <c r="B62" s="19"/>
      <c r="C62" s="3"/>
      <c r="D62" s="3"/>
      <c r="E62" s="3"/>
      <c r="F62" s="19"/>
      <c r="G62" s="19"/>
      <c r="H62" s="19"/>
      <c r="I62" s="19"/>
      <c r="J62" s="19"/>
      <c r="K62" s="19"/>
      <c r="L62" s="19"/>
      <c r="M62" s="19"/>
      <c r="N62" s="19"/>
      <c r="O62" s="19"/>
      <c r="P62" s="19"/>
      <c r="Q62" s="19"/>
      <c r="R62" s="19"/>
      <c r="S62" s="19"/>
      <c r="T62" s="19"/>
    </row>
    <row r="63" spans="1:20">
      <c r="A63" s="19"/>
      <c r="B63" s="19"/>
      <c r="C63" s="3"/>
      <c r="D63" s="3"/>
      <c r="E63" s="3"/>
      <c r="F63" s="19"/>
      <c r="G63" s="19"/>
      <c r="H63" s="19"/>
      <c r="I63" s="19"/>
      <c r="J63" s="19"/>
      <c r="K63" s="19"/>
      <c r="L63" s="19"/>
      <c r="M63" s="19"/>
      <c r="N63" s="19"/>
      <c r="O63" s="19"/>
      <c r="P63" s="19"/>
      <c r="Q63" s="19"/>
      <c r="R63" s="19"/>
      <c r="S63" s="19"/>
      <c r="T63" s="19"/>
    </row>
    <row r="64" spans="1:20">
      <c r="A64" s="19"/>
      <c r="B64" s="19"/>
      <c r="C64" s="19"/>
      <c r="D64" s="19"/>
      <c r="E64" s="19"/>
      <c r="F64" s="19"/>
      <c r="G64" s="19"/>
      <c r="H64" s="19"/>
      <c r="I64" s="19"/>
      <c r="J64" s="19"/>
      <c r="K64" s="19"/>
      <c r="L64" s="19"/>
      <c r="M64" s="19"/>
      <c r="N64" s="19"/>
      <c r="O64" s="19"/>
      <c r="P64" s="19"/>
      <c r="Q64" s="19"/>
      <c r="R64" s="19"/>
      <c r="S64" s="19"/>
      <c r="T64" s="19"/>
    </row>
    <row r="65" spans="1:20">
      <c r="A65" s="19"/>
      <c r="B65" s="19"/>
      <c r="C65" s="19"/>
      <c r="D65" s="19"/>
      <c r="E65" s="19"/>
      <c r="F65" s="19"/>
      <c r="G65" s="19"/>
      <c r="H65" s="19"/>
      <c r="I65" s="19"/>
      <c r="J65" s="19"/>
      <c r="K65" s="19"/>
      <c r="L65" s="19"/>
      <c r="M65" s="19"/>
      <c r="N65" s="19"/>
      <c r="O65" s="19"/>
      <c r="P65" s="19"/>
      <c r="Q65" s="19"/>
      <c r="R65" s="19"/>
      <c r="S65" s="19"/>
      <c r="T65" s="19"/>
    </row>
    <row r="66" spans="1:20">
      <c r="A66" s="19"/>
      <c r="B66" s="19"/>
      <c r="C66" s="19"/>
      <c r="D66" s="19"/>
      <c r="E66" s="19"/>
      <c r="F66" s="19"/>
      <c r="G66" s="19"/>
      <c r="H66" s="19"/>
      <c r="I66" s="19"/>
      <c r="J66" s="19"/>
      <c r="K66" s="19"/>
      <c r="L66" s="19"/>
      <c r="M66" s="19"/>
      <c r="N66" s="19"/>
      <c r="O66" s="19"/>
      <c r="P66" s="19"/>
      <c r="Q66" s="19"/>
      <c r="R66" s="19"/>
      <c r="S66" s="19"/>
      <c r="T66" s="19"/>
    </row>
    <row r="67" spans="1:20">
      <c r="A67" s="19"/>
      <c r="B67" s="19"/>
      <c r="C67" s="19"/>
      <c r="D67" s="19"/>
      <c r="E67" s="19"/>
      <c r="F67" s="19"/>
      <c r="G67" s="19"/>
      <c r="H67" s="19"/>
      <c r="I67" s="19"/>
      <c r="J67" s="19"/>
      <c r="K67" s="19"/>
      <c r="L67" s="19"/>
      <c r="M67" s="19"/>
      <c r="N67" s="19"/>
      <c r="O67" s="19"/>
      <c r="P67" s="19"/>
      <c r="Q67" s="19"/>
      <c r="R67" s="19"/>
      <c r="S67" s="19"/>
      <c r="T67" s="19"/>
    </row>
  </sheetData>
  <mergeCells count="3">
    <mergeCell ref="C50:I50"/>
    <mergeCell ref="C9:H9"/>
    <mergeCell ref="F11:H11"/>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James Kerr</cp:lastModifiedBy>
  <cp:lastPrinted>2019-11-26T21:12:12Z</cp:lastPrinted>
  <dcterms:created xsi:type="dcterms:W3CDTF">2014-07-13T21:53:28Z</dcterms:created>
  <dcterms:modified xsi:type="dcterms:W3CDTF">2021-06-09T03:08:37Z</dcterms:modified>
</cp:coreProperties>
</file>