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4000" windowHeight="13176" tabRatio="839"/>
  </bookViews>
  <sheets>
    <sheet name="Notes" sheetId="1" r:id="rId1"/>
    <sheet name="Table1_GEMplantsPerScenario" sheetId="9" r:id="rId2"/>
    <sheet name="Table1_FixedScenarioAssumption" sheetId="6" r:id="rId3"/>
  </sheets>
  <definedNames>
    <definedName name="Asum1">Notes!$A$55</definedName>
    <definedName name="Asum2">Notes!$A$67</definedName>
    <definedName name="Asum3">Notes!$A$84</definedName>
    <definedName name="Asum4">Notes!$A$90</definedName>
    <definedName name="Asum5">Notes!$A$102</definedName>
    <definedName name="Asum6">Notes!$A$115</definedName>
    <definedName name="Asum7">Notes!$A$126</definedName>
    <definedName name="AsumB1">Table1_FixedScenarioAssumption!$B$13</definedName>
    <definedName name="AsumB10">Table1_FixedScenarioAssumption!$B$246</definedName>
    <definedName name="ASUMb2">Table1_FixedScenarioAssumption!$B$45</definedName>
    <definedName name="AsumB3">Table1_FixedScenarioAssumption!$B$76</definedName>
    <definedName name="AsumB4">Table1_FixedScenarioAssumption!$B$161</definedName>
    <definedName name="AsumB5">Table1_FixedScenarioAssumption!$B$189</definedName>
    <definedName name="AsumB6">Table1_FixedScenarioAssumption!$B$103</definedName>
    <definedName name="AsumB7">Table1_FixedScenarioAssumption!#REF!</definedName>
    <definedName name="AsumB8">Table1_FixedScenarioAssumption!$B$131</definedName>
    <definedName name="AsumB9">Table1_FixedScenarioAssumption!$B$218</definedName>
    <definedName name="Worksheet_Names">#REF!</definedName>
  </definedNames>
  <calcPr calcId="145621"/>
</workbook>
</file>

<file path=xl/calcChain.xml><?xml version="1.0" encoding="utf-8"?>
<calcChain xmlns="http://schemas.openxmlformats.org/spreadsheetml/2006/main">
  <c r="H247" i="6" l="1"/>
  <c r="H246" i="6"/>
  <c r="H219" i="6"/>
  <c r="H218" i="6"/>
  <c r="H190" i="6"/>
  <c r="H191" i="6"/>
  <c r="H189" i="6"/>
  <c r="H162" i="6"/>
  <c r="H161" i="6"/>
  <c r="H104" i="6"/>
  <c r="H103" i="6"/>
  <c r="J7" i="6" l="1"/>
  <c r="K7" i="6" l="1"/>
  <c r="L7" i="6" l="1"/>
  <c r="M7" i="6" l="1"/>
  <c r="N7" i="6" l="1"/>
  <c r="O7" i="6" l="1"/>
  <c r="P7" i="6"/>
  <c r="Q7" i="6" l="1"/>
  <c r="R7" i="6" l="1"/>
  <c r="S7" i="6" l="1"/>
  <c r="T7" i="6" l="1"/>
  <c r="U7" i="6" l="1"/>
  <c r="V7" i="6" l="1"/>
  <c r="W7" i="6" l="1"/>
  <c r="X7" i="6" l="1"/>
  <c r="Y7" i="6" l="1"/>
  <c r="Z7" i="6" l="1"/>
  <c r="AA7" i="6" l="1"/>
  <c r="AB7" i="6" l="1"/>
  <c r="AC7" i="6" l="1"/>
  <c r="AD7" i="6" l="1"/>
  <c r="AE7" i="6" l="1"/>
  <c r="AF7" i="6" l="1"/>
  <c r="AG7" i="6" l="1"/>
  <c r="AH7" i="6" l="1"/>
  <c r="AI7" i="6" l="1"/>
  <c r="AJ7" i="6" l="1"/>
  <c r="AK7" i="6" l="1"/>
  <c r="AL7" i="6" l="1"/>
  <c r="AM7" i="6" l="1"/>
  <c r="AN7" i="6" l="1"/>
  <c r="AO7" i="6" l="1"/>
  <c r="AP7" i="6" l="1"/>
  <c r="AQ7" i="6" l="1"/>
  <c r="AR7" i="6" l="1"/>
  <c r="AS7" i="6" l="1"/>
  <c r="AT7" i="6" l="1"/>
  <c r="AU7" i="6" l="1"/>
  <c r="AV7" i="6" l="1"/>
  <c r="AW7" i="6" l="1"/>
  <c r="AX7" i="6" l="1"/>
  <c r="AY7" i="6" l="1"/>
  <c r="AZ7" i="6" l="1"/>
  <c r="BA7" i="6" l="1"/>
  <c r="BB7" i="6" l="1"/>
  <c r="BC7" i="6" l="1"/>
  <c r="BD7" i="6" l="1"/>
  <c r="BE7" i="6" l="1"/>
  <c r="BF7" i="6" l="1"/>
  <c r="BG7" i="6" l="1"/>
  <c r="BH7" i="6" l="1"/>
  <c r="BI7" i="6" l="1"/>
  <c r="BJ7" i="6" l="1"/>
  <c r="BK7" i="6" l="1"/>
  <c r="BL7" i="6" l="1"/>
  <c r="BM7" i="6" l="1"/>
  <c r="BN7" i="6" l="1"/>
  <c r="BO7" i="6" l="1"/>
  <c r="BP7" i="6" l="1"/>
  <c r="BQ7" i="6" l="1"/>
</calcChain>
</file>

<file path=xl/comments1.xml><?xml version="1.0" encoding="utf-8"?>
<comments xmlns="http://schemas.openxmlformats.org/spreadsheetml/2006/main">
  <authors>
    <author>Sam Thornton</author>
  </authors>
  <commentList>
    <comment ref="E9" authorId="0">
      <text>
        <r>
          <rPr>
            <b/>
            <sz val="9"/>
            <color indexed="81"/>
            <rFont val="Tahoma"/>
            <family val="2"/>
          </rPr>
          <t>Sam Thornton:</t>
        </r>
        <r>
          <rPr>
            <sz val="9"/>
            <color indexed="81"/>
            <rFont val="Tahoma"/>
            <family val="2"/>
          </rPr>
          <t xml:space="preserve">
This is only for moddelling purposes and is not the exact GIP that the plant would likely be built at.</t>
        </r>
      </text>
    </comment>
  </commentList>
</comments>
</file>

<file path=xl/sharedStrings.xml><?xml version="1.0" encoding="utf-8"?>
<sst xmlns="http://schemas.openxmlformats.org/spreadsheetml/2006/main" count="995" uniqueCount="543">
  <si>
    <t>Key Assumptions</t>
  </si>
  <si>
    <t>Please Read</t>
  </si>
  <si>
    <t>Assumption ID</t>
  </si>
  <si>
    <t>Population and household numbers</t>
  </si>
  <si>
    <t>Gross domestic product</t>
  </si>
  <si>
    <t>Exchange rates</t>
  </si>
  <si>
    <t>Oil price</t>
  </si>
  <si>
    <t>Carbon emissions price</t>
  </si>
  <si>
    <t>Coal price</t>
  </si>
  <si>
    <t>Gas supply profiles</t>
  </si>
  <si>
    <t>Specific demand for aluminium and steel manufacture</t>
  </si>
  <si>
    <t>Generation plant decommissioning</t>
  </si>
  <si>
    <t>Electric vehicle uptake</t>
  </si>
  <si>
    <t>Assumption Name</t>
  </si>
  <si>
    <t>Assumption Index</t>
  </si>
  <si>
    <t>Assumption Details</t>
  </si>
  <si>
    <t>Back to Summary</t>
  </si>
  <si>
    <t>Demography</t>
  </si>
  <si>
    <t>10th Percentile</t>
  </si>
  <si>
    <t>50th Percentile</t>
  </si>
  <si>
    <t>90th Percentile</t>
  </si>
  <si>
    <t>USD per NZD</t>
  </si>
  <si>
    <t>National GDP</t>
  </si>
  <si>
    <t>All Scenarios</t>
  </si>
  <si>
    <t>Selected Series</t>
  </si>
  <si>
    <t>Title</t>
  </si>
  <si>
    <t>Source</t>
  </si>
  <si>
    <t>Population</t>
  </si>
  <si>
    <t>Statistics NZ</t>
  </si>
  <si>
    <t>Household Numbers</t>
  </si>
  <si>
    <t>Units</t>
  </si>
  <si>
    <t>Million People</t>
  </si>
  <si>
    <t>Million Households</t>
  </si>
  <si>
    <t>General Industry GDP</t>
  </si>
  <si>
    <t>Commercial GDP</t>
  </si>
  <si>
    <t>All Sectors</t>
  </si>
  <si>
    <t>NZIER QP/Statistics NZ</t>
  </si>
  <si>
    <t>ANZSIC06 A-E excluding C18 &amp; C21</t>
  </si>
  <si>
    <t>ANZSIC06 F-S</t>
  </si>
  <si>
    <t>Index</t>
  </si>
  <si>
    <t>Group</t>
  </si>
  <si>
    <t>Economic Growth</t>
  </si>
  <si>
    <t>USD/NZD</t>
  </si>
  <si>
    <t>Exchange Rate</t>
  </si>
  <si>
    <t>n.a.</t>
  </si>
  <si>
    <t>NZIER QP/Long term average</t>
  </si>
  <si>
    <t>Applied to</t>
  </si>
  <si>
    <t>Assumptions fixed Across Scenarios</t>
  </si>
  <si>
    <t>Oil Price</t>
  </si>
  <si>
    <t>Oil Price - High</t>
  </si>
  <si>
    <t>Oil Price - Low</t>
  </si>
  <si>
    <t>Current Policies Scenario</t>
  </si>
  <si>
    <t>450ppm Scenario (or 2 Degrees Scenario)</t>
  </si>
  <si>
    <t>GS1, GS2, GS3</t>
  </si>
  <si>
    <t>GS4</t>
  </si>
  <si>
    <t>USD per barrel</t>
  </si>
  <si>
    <t>GS1</t>
  </si>
  <si>
    <t>GS2</t>
  </si>
  <si>
    <t>Carbon Price</t>
  </si>
  <si>
    <t>Carbon Price - Low</t>
  </si>
  <si>
    <t xml:space="preserve">IEA, World Energy Outlook (WEO) </t>
  </si>
  <si>
    <t>IEA WEO</t>
  </si>
  <si>
    <t>IEA WEO, MBIE</t>
  </si>
  <si>
    <t>MBIE</t>
  </si>
  <si>
    <t>Current Market Prices</t>
  </si>
  <si>
    <t>GS1, GS2</t>
  </si>
  <si>
    <t>GS3</t>
  </si>
  <si>
    <t>NZD/tonne CO2e</t>
  </si>
  <si>
    <t>Coal Prices</t>
  </si>
  <si>
    <t>Sub-bitumous Coal</t>
  </si>
  <si>
    <t>Lignite</t>
  </si>
  <si>
    <t>COVEC Coal Price Update/MBIE</t>
  </si>
  <si>
    <t>Midcase</t>
  </si>
  <si>
    <t>NZD/Gross GJ</t>
  </si>
  <si>
    <t>Specific Industrial Demand</t>
  </si>
  <si>
    <t>NZ Aluminium Smelter</t>
  </si>
  <si>
    <t>Continuation at current levels</t>
  </si>
  <si>
    <t>MBIE/Electricity Authority CDS</t>
  </si>
  <si>
    <t>Transport Electricity Demand</t>
  </si>
  <si>
    <t>Slow EV Uptake</t>
  </si>
  <si>
    <t>Fast EV Uptake</t>
  </si>
  <si>
    <t>GWh</t>
  </si>
  <si>
    <t>Solar PV Contribution</t>
  </si>
  <si>
    <t>Slow Solar PV Uptake</t>
  </si>
  <si>
    <t>High Solar PV Uptake</t>
  </si>
  <si>
    <t>Assumptions Varied Across Scenarios</t>
  </si>
  <si>
    <t>Raw Input Assumptions</t>
  </si>
  <si>
    <t>USD to NZD Exchange Rate</t>
  </si>
  <si>
    <t>Alluminium Electricity Demand</t>
  </si>
  <si>
    <t>GEM Name</t>
  </si>
  <si>
    <t>Description</t>
  </si>
  <si>
    <t>Technology</t>
  </si>
  <si>
    <t>Substation</t>
  </si>
  <si>
    <t>Capacity (MW)</t>
  </si>
  <si>
    <t>CCGT1</t>
  </si>
  <si>
    <t>CCGT_generic_1</t>
  </si>
  <si>
    <t>CCGT</t>
  </si>
  <si>
    <t>NPL</t>
  </si>
  <si>
    <t>CCGT2</t>
  </si>
  <si>
    <t>CCGT_generic_2</t>
  </si>
  <si>
    <t>SFD</t>
  </si>
  <si>
    <t>OTAHUC</t>
  </si>
  <si>
    <t>Otahuhu_C</t>
  </si>
  <si>
    <t>OTA</t>
  </si>
  <si>
    <t>PROPCCGT1</t>
  </si>
  <si>
    <t>PropopsedCCGT1</t>
  </si>
  <si>
    <t>RODNEY1</t>
  </si>
  <si>
    <t>Rodney_CCGT_stage_1</t>
  </si>
  <si>
    <t>HPI</t>
  </si>
  <si>
    <t>RODNEY2</t>
  </si>
  <si>
    <t>Rodney_CCGT_stage_2</t>
  </si>
  <si>
    <t>ASCG1</t>
  </si>
  <si>
    <t>ASC_wo_CCS_generic_1</t>
  </si>
  <si>
    <t>Coal</t>
  </si>
  <si>
    <t>HLY</t>
  </si>
  <si>
    <t>IGCCG1</t>
  </si>
  <si>
    <t>IGCC_wo_CCS_generic_1</t>
  </si>
  <si>
    <t>IGCCG2</t>
  </si>
  <si>
    <t>IGCC_wo_CCS_generic_2</t>
  </si>
  <si>
    <t>MDN</t>
  </si>
  <si>
    <t>ASCCCSG1</t>
  </si>
  <si>
    <t>ASC_with_CCS_generic_1</t>
  </si>
  <si>
    <t>Coal_CCS</t>
  </si>
  <si>
    <t>ASCCCSG2</t>
  </si>
  <si>
    <t>ASC_with_CCS_generic_2</t>
  </si>
  <si>
    <t>IGCCCCSG1</t>
  </si>
  <si>
    <t>IGCC_with_CCS_generic_1</t>
  </si>
  <si>
    <t>IGCCCCSG2</t>
  </si>
  <si>
    <t>IGCC_with_CCS_generic_2</t>
  </si>
  <si>
    <t>OCGTDSL1</t>
  </si>
  <si>
    <t>OCGT_diesel_peaker_generic_1</t>
  </si>
  <si>
    <t>DslPkr</t>
  </si>
  <si>
    <t>OCGTDSL2</t>
  </si>
  <si>
    <t>OCGT_diesel_peaker_generic_2</t>
  </si>
  <si>
    <t>WHI</t>
  </si>
  <si>
    <t>OCGTDSL3</t>
  </si>
  <si>
    <t>OCGT_diesel_peaker_generic_3</t>
  </si>
  <si>
    <t>OCGTDSL4</t>
  </si>
  <si>
    <t>OCGT_diesel_peaker_generic_4</t>
  </si>
  <si>
    <t>ISL</t>
  </si>
  <si>
    <t>BELFAST</t>
  </si>
  <si>
    <t>Belfast_Orion</t>
  </si>
  <si>
    <t>DslRecip</t>
  </si>
  <si>
    <t>BROMLEY</t>
  </si>
  <si>
    <t>Bromley_Orion</t>
  </si>
  <si>
    <t>PROPDIESEL1</t>
  </si>
  <si>
    <t>ProposedDiesel1</t>
  </si>
  <si>
    <t>MPE</t>
  </si>
  <si>
    <t>RECBIOGASG1</t>
  </si>
  <si>
    <t>Recip_Bio_generic_1</t>
  </si>
  <si>
    <t>HWB</t>
  </si>
  <si>
    <t>RECBIOGASG2</t>
  </si>
  <si>
    <t>Recip_Bio_generic_2</t>
  </si>
  <si>
    <t>RECDIESELG1</t>
  </si>
  <si>
    <t>Recip_Diesel_generic_1</t>
  </si>
  <si>
    <t>RECDIESELG2</t>
  </si>
  <si>
    <t>Recip_Diesel_generic_2</t>
  </si>
  <si>
    <t>HAM</t>
  </si>
  <si>
    <t>RECDIESELG3</t>
  </si>
  <si>
    <t>Recip_Diesel_generic_3</t>
  </si>
  <si>
    <t>WIL</t>
  </si>
  <si>
    <t>RECDIESELG4</t>
  </si>
  <si>
    <t>Recip_Diesel_generic_4</t>
  </si>
  <si>
    <t>RECDIESELG5</t>
  </si>
  <si>
    <t>Recip_Diesel_generic_5</t>
  </si>
  <si>
    <t>TGA</t>
  </si>
  <si>
    <t>RECDIESELG6</t>
  </si>
  <si>
    <t>Recip_Diesel_generic_6</t>
  </si>
  <si>
    <t>RECDIESELG7</t>
  </si>
  <si>
    <t>Recip_Diesel_generic_7</t>
  </si>
  <si>
    <t>DSRCHCH1</t>
  </si>
  <si>
    <t>Demand_side_SI_1_Christchurch1</t>
  </si>
  <si>
    <t>DSR</t>
  </si>
  <si>
    <t>DSRNTHD1</t>
  </si>
  <si>
    <t>Demand_side_NI_1_Northland1</t>
  </si>
  <si>
    <t>DSRNSHR1</t>
  </si>
  <si>
    <t>Demand_side_NI_2_NorthShore1</t>
  </si>
  <si>
    <t>ALB</t>
  </si>
  <si>
    <t>DSROTAG1</t>
  </si>
  <si>
    <t>Demand_side_SI_2_Otago1</t>
  </si>
  <si>
    <t>DSRAKLD1</t>
  </si>
  <si>
    <t>Demand_side_NI_3_Auckland1</t>
  </si>
  <si>
    <t>DSRSLND1</t>
  </si>
  <si>
    <t>Demand_side_SI_3_Southland1</t>
  </si>
  <si>
    <t>TWI</t>
  </si>
  <si>
    <t>DSRWAIK1</t>
  </si>
  <si>
    <t>Demand_side_NI_4_Waikato1</t>
  </si>
  <si>
    <t>DSRBOPY1</t>
  </si>
  <si>
    <t>Demand_side_NI_5_BayofPlenty1</t>
  </si>
  <si>
    <t>EDG</t>
  </si>
  <si>
    <t>DSRHBAY1</t>
  </si>
  <si>
    <t>Demand_side_NI_6_HawkesBay1</t>
  </si>
  <si>
    <t>DSRTARI1</t>
  </si>
  <si>
    <t>Demand_side_NI_7_Taranaki1</t>
  </si>
  <si>
    <t>DSRBTPE1</t>
  </si>
  <si>
    <t>Demand_side_NI_8_Tararua1</t>
  </si>
  <si>
    <t>BPE</t>
  </si>
  <si>
    <t>DSRWGTN1</t>
  </si>
  <si>
    <t>Demand_side_NI_9_Wellington1</t>
  </si>
  <si>
    <t>HAY</t>
  </si>
  <si>
    <t>DSRNMLB1</t>
  </si>
  <si>
    <t>Demand_side_SI_4_NelsonMarlb1</t>
  </si>
  <si>
    <t>BLN</t>
  </si>
  <si>
    <t>DSRCHCH2</t>
  </si>
  <si>
    <t>Demand_side_SI_5_Christchurch2</t>
  </si>
  <si>
    <t>DSRNTHD2</t>
  </si>
  <si>
    <t>Demand_side_NI_10_Northland2</t>
  </si>
  <si>
    <t>DSRNSHR2</t>
  </si>
  <si>
    <t>Demand_side_NI_11_NorthShore2</t>
  </si>
  <si>
    <t>DSROTAG2</t>
  </si>
  <si>
    <t>Demand_side_SI_6_Otago2</t>
  </si>
  <si>
    <t>DSRAKLD2</t>
  </si>
  <si>
    <t>Demand_side_NI_12_Auckland2</t>
  </si>
  <si>
    <t>DSRSLND2</t>
  </si>
  <si>
    <t>Demand_side_SI_8_Southland2</t>
  </si>
  <si>
    <t>DSRWAIK2</t>
  </si>
  <si>
    <t>Demand_side_NI_13_Waikato2</t>
  </si>
  <si>
    <t>DSRBOPY2</t>
  </si>
  <si>
    <t>Demand_side_NI_14_BayofPlenty2</t>
  </si>
  <si>
    <t>DSRHBAY2</t>
  </si>
  <si>
    <t>Demand_side_NI_15_HawkesBay2</t>
  </si>
  <si>
    <t>DSRTARI2</t>
  </si>
  <si>
    <t>Demand_side_NI_16_Tarinaki2</t>
  </si>
  <si>
    <t>DSRBTPE2</t>
  </si>
  <si>
    <t>Demand_side_NI_17_Tararua2</t>
  </si>
  <si>
    <t>DSRWGTN2</t>
  </si>
  <si>
    <t>Demand_side_NI_18_Wellington2</t>
  </si>
  <si>
    <t>DSRNMLB2</t>
  </si>
  <si>
    <t>Demand_side_SI_9_NelsonMarlb2</t>
  </si>
  <si>
    <t>CCGTCHP1</t>
  </si>
  <si>
    <t>CCGT_Cogen_generic_1</t>
  </si>
  <si>
    <t>GasCog</t>
  </si>
  <si>
    <t>CCGTCHP2</t>
  </si>
  <si>
    <t>CCGT_Cogen_generic_2</t>
  </si>
  <si>
    <t>CCGTCHP3</t>
  </si>
  <si>
    <t>CCGT_Cogen_generic_3</t>
  </si>
  <si>
    <t>CCGTCHP4</t>
  </si>
  <si>
    <t>CCGT_Cogen_generic_4</t>
  </si>
  <si>
    <t>PROPCOGEN1</t>
  </si>
  <si>
    <t>ProposedCogen1</t>
  </si>
  <si>
    <t>SWN</t>
  </si>
  <si>
    <t>OCGTPKRG1</t>
  </si>
  <si>
    <t>OCGT_peaker_generic_1</t>
  </si>
  <si>
    <t>GasPkr</t>
  </si>
  <si>
    <t>OCGTPKRG2</t>
  </si>
  <si>
    <t>OCGT_peaker_generic_2</t>
  </si>
  <si>
    <t>OCGTPKRG3</t>
  </si>
  <si>
    <t>OCGT_peaker_generic_3</t>
  </si>
  <si>
    <t>OCGTPKRG4</t>
  </si>
  <si>
    <t>OCGT_peaker_generic_4</t>
  </si>
  <si>
    <t>OCGTPKRG5</t>
  </si>
  <si>
    <t>OCGT_peaker_generic_5</t>
  </si>
  <si>
    <t>OCGTPKRG6</t>
  </si>
  <si>
    <t>OCGT_peaker_generic_6</t>
  </si>
  <si>
    <t>OCGTPKRG7</t>
  </si>
  <si>
    <t>OCGT_peaker_generic_7</t>
  </si>
  <si>
    <t>OCGTPKRG8</t>
  </si>
  <si>
    <t>OCGT_peaker_generic_8</t>
  </si>
  <si>
    <t>TODDPEAK_MCKEE</t>
  </si>
  <si>
    <t>ToddPeaker_Mckee</t>
  </si>
  <si>
    <t>TODDPEAK_NPL</t>
  </si>
  <si>
    <t>ToddPeaker_npl</t>
  </si>
  <si>
    <t>GGEOKAW2</t>
  </si>
  <si>
    <t>Kawerau_generic2</t>
  </si>
  <si>
    <t>Geo</t>
  </si>
  <si>
    <t>KAW</t>
  </si>
  <si>
    <t>GGEOMAN1</t>
  </si>
  <si>
    <t>Mangakino_generic1</t>
  </si>
  <si>
    <t>WKM</t>
  </si>
  <si>
    <t>GGEONGATA1</t>
  </si>
  <si>
    <t>Ngatamariki_generic1</t>
  </si>
  <si>
    <t>OKI</t>
  </si>
  <si>
    <t>GGEONGAWH1</t>
  </si>
  <si>
    <t>Ngawha_generic1</t>
  </si>
  <si>
    <t>KOE</t>
  </si>
  <si>
    <t>GGEOOHA1</t>
  </si>
  <si>
    <t>Ohaaki_generic1</t>
  </si>
  <si>
    <t>GGEOROTOK1</t>
  </si>
  <si>
    <t>Rotokawa_generic1</t>
  </si>
  <si>
    <t>WRK</t>
  </si>
  <si>
    <t>GGEOROTOK2</t>
  </si>
  <si>
    <t>Rotokawa_generic2</t>
  </si>
  <si>
    <t>GGEOROTOM1</t>
  </si>
  <si>
    <t>Rotoma_generic1</t>
  </si>
  <si>
    <t>GGEOTAU1</t>
  </si>
  <si>
    <t>Tauhara_generic1</t>
  </si>
  <si>
    <t>GGEOTAU2</t>
  </si>
  <si>
    <t>Tauhara_generic2</t>
  </si>
  <si>
    <t>GGEOTIK1</t>
  </si>
  <si>
    <t>TikitereTaheke_generic1</t>
  </si>
  <si>
    <t>ROT</t>
  </si>
  <si>
    <t>GGEOTIK2</t>
  </si>
  <si>
    <t>TikitereTaheke_generic2</t>
  </si>
  <si>
    <t>GGEOTOK2</t>
  </si>
  <si>
    <t>Wairakei_generic1</t>
  </si>
  <si>
    <t>KA22TEAHI</t>
  </si>
  <si>
    <t>Kawerau_TeAhiOMaui _KA22</t>
  </si>
  <si>
    <t>KAMILLNEW</t>
  </si>
  <si>
    <t>Kawerau_Mill_New</t>
  </si>
  <si>
    <t>NGATAMA</t>
  </si>
  <si>
    <t>Ngatamariki</t>
  </si>
  <si>
    <t>ROTOMA</t>
  </si>
  <si>
    <t>Rotoma_LakeRotoma</t>
  </si>
  <si>
    <t>TAUHA2</t>
  </si>
  <si>
    <t>Tauhara_stage_2</t>
  </si>
  <si>
    <t>TEMIHI</t>
  </si>
  <si>
    <t>Te_Mihi</t>
  </si>
  <si>
    <t>TIKITERE</t>
  </si>
  <si>
    <t>Tikitere_LakeRotoiti</t>
  </si>
  <si>
    <t>GPDHYD</t>
  </si>
  <si>
    <t>Generic_pumped_hydro</t>
  </si>
  <si>
    <t>HydPD</t>
  </si>
  <si>
    <t>GPDHYD2</t>
  </si>
  <si>
    <t>Generic_pumped_hydro_2</t>
  </si>
  <si>
    <t>ARI</t>
  </si>
  <si>
    <t>GPDHYD3</t>
  </si>
  <si>
    <t>Generic_pumped_hydro_3</t>
  </si>
  <si>
    <t>TKU</t>
  </si>
  <si>
    <t>ARNOLD</t>
  </si>
  <si>
    <t>Arnold</t>
  </si>
  <si>
    <t>HydPK</t>
  </si>
  <si>
    <t>DOB</t>
  </si>
  <si>
    <t>COLERIDGE_2</t>
  </si>
  <si>
    <t>Lake_Coleridge_2</t>
  </si>
  <si>
    <t>CUL</t>
  </si>
  <si>
    <t>HAWEACG</t>
  </si>
  <si>
    <t>Hawea_Control_Gate_Retrofit</t>
  </si>
  <si>
    <t>CML</t>
  </si>
  <si>
    <t>LAKEPUKAKI</t>
  </si>
  <si>
    <t>Lake_Pukaki</t>
  </si>
  <si>
    <t>TWZ</t>
  </si>
  <si>
    <t>BUSHSTREAM</t>
  </si>
  <si>
    <t>Bush_Stream</t>
  </si>
  <si>
    <t>HydRR</t>
  </si>
  <si>
    <t>COL</t>
  </si>
  <si>
    <t>CLARENC</t>
  </si>
  <si>
    <t>Clarence_to_Waiau_Diversions</t>
  </si>
  <si>
    <t>CLARENC54</t>
  </si>
  <si>
    <t>Clarence54</t>
  </si>
  <si>
    <t>CLARENCCON</t>
  </si>
  <si>
    <t>Clarence_Conway</t>
  </si>
  <si>
    <t>HOPERIVER</t>
  </si>
  <si>
    <t>Hope_River</t>
  </si>
  <si>
    <t>HURUNLP</t>
  </si>
  <si>
    <t>Hurunui_River_at_Lowry_Peaks_or_Amuri_Hydro</t>
  </si>
  <si>
    <t>HURUNNB</t>
  </si>
  <si>
    <t>Hurunui_River_North_Branch_1</t>
  </si>
  <si>
    <t>LOWERCR</t>
  </si>
  <si>
    <t>Lower_Clarence_River</t>
  </si>
  <si>
    <t>MANGAWH</t>
  </si>
  <si>
    <t>Mangawhero_to_Wanganui_Div</t>
  </si>
  <si>
    <t>MATAKITAKI</t>
  </si>
  <si>
    <t>Matakitaki</t>
  </si>
  <si>
    <t>IGH</t>
  </si>
  <si>
    <t>MOHAKA</t>
  </si>
  <si>
    <t>Mohaka</t>
  </si>
  <si>
    <t>TUI</t>
  </si>
  <si>
    <t>POTTSRIV</t>
  </si>
  <si>
    <t>PottsRiver</t>
  </si>
  <si>
    <t>RAIKAIA</t>
  </si>
  <si>
    <t>Raikaia</t>
  </si>
  <si>
    <t>ASB</t>
  </si>
  <si>
    <t>STOCKTON</t>
  </si>
  <si>
    <t>Stockton_Plateau</t>
  </si>
  <si>
    <t>WMG</t>
  </si>
  <si>
    <t>STOCKTONMINE</t>
  </si>
  <si>
    <t>Stockton_Mine</t>
  </si>
  <si>
    <t>TARAMAKAU</t>
  </si>
  <si>
    <t>Taramakau</t>
  </si>
  <si>
    <t>WAIAU21</t>
  </si>
  <si>
    <t>Waiau21</t>
  </si>
  <si>
    <t>WAIRAU</t>
  </si>
  <si>
    <t>Wairau</t>
  </si>
  <si>
    <t>WHITCOMBE</t>
  </si>
  <si>
    <t>Whitcombe River</t>
  </si>
  <si>
    <t>NORTHBT</t>
  </si>
  <si>
    <t>North_Bank_Tunnel</t>
  </si>
  <si>
    <t>HydSC</t>
  </si>
  <si>
    <t>WTK</t>
  </si>
  <si>
    <t>ILAKLD1</t>
  </si>
  <si>
    <t>New_IL_1</t>
  </si>
  <si>
    <t>IL</t>
  </si>
  <si>
    <t>ILAKLD2</t>
  </si>
  <si>
    <t>New_IL_2</t>
  </si>
  <si>
    <t>GLIG1S</t>
  </si>
  <si>
    <t>Generic_lignite_1_Southland</t>
  </si>
  <si>
    <t>Lig</t>
  </si>
  <si>
    <t>EDN</t>
  </si>
  <si>
    <t>GLIG2O</t>
  </si>
  <si>
    <t>Generic_lignite_2_Otago</t>
  </si>
  <si>
    <t>ROX</t>
  </si>
  <si>
    <t>SOLAR1</t>
  </si>
  <si>
    <t>Generic solar 1</t>
  </si>
  <si>
    <t>Solar</t>
  </si>
  <si>
    <t>SOLAR2</t>
  </si>
  <si>
    <t>Generic solar 2</t>
  </si>
  <si>
    <t>STK</t>
  </si>
  <si>
    <t>SOLAR3</t>
  </si>
  <si>
    <t>Generic solar 3</t>
  </si>
  <si>
    <t>SOLAR4</t>
  </si>
  <si>
    <t>Generic solar 4</t>
  </si>
  <si>
    <t>SOLAR5</t>
  </si>
  <si>
    <t>Generic solar 5</t>
  </si>
  <si>
    <t>SOLAR6</t>
  </si>
  <si>
    <t>Generic solar 6</t>
  </si>
  <si>
    <t>KAIPARATIDE1</t>
  </si>
  <si>
    <t>Kaipara_harbour_stage_1</t>
  </si>
  <si>
    <t>Tide</t>
  </si>
  <si>
    <t>KAIPARATIDE2</t>
  </si>
  <si>
    <t>Kaipara_harbour_stage_2</t>
  </si>
  <si>
    <t>KAIPARATIDE3</t>
  </si>
  <si>
    <t>Kaipara_harbour_stage_3</t>
  </si>
  <si>
    <t>KAIPARATIDE4</t>
  </si>
  <si>
    <t>Kaipara_harbour_stage_4</t>
  </si>
  <si>
    <t>KAIPARATIDE5</t>
  </si>
  <si>
    <t>Kaipara_harbour_stage_5</t>
  </si>
  <si>
    <t>V2GAKLD1</t>
  </si>
  <si>
    <t>Vehicle_to_Grid_at_peak_time_Auckland1</t>
  </si>
  <si>
    <t>V2G</t>
  </si>
  <si>
    <t>V2GAKLD2</t>
  </si>
  <si>
    <t>Vehicle_to_Grid_at_peak_time_Auckland2</t>
  </si>
  <si>
    <t>V2GCHCH1</t>
  </si>
  <si>
    <t>Vehicle_to_Grid_at_peak_time_Christchurch1</t>
  </si>
  <si>
    <t>V2GCHCH2</t>
  </si>
  <si>
    <t>Vehicle_to_Grid_at_peak_time_Christchurch2</t>
  </si>
  <si>
    <t>V2GWGTN1</t>
  </si>
  <si>
    <t>Vehicle_to_Grid_at_peak_time_Wellington1</t>
  </si>
  <si>
    <t>CPK</t>
  </si>
  <si>
    <t>V2GWGTN2</t>
  </si>
  <si>
    <t>Vehicle_to_Grid_at_peak_time_Wellington2</t>
  </si>
  <si>
    <t>AWHITU</t>
  </si>
  <si>
    <t>Awhitu</t>
  </si>
  <si>
    <t>Wind</t>
  </si>
  <si>
    <t>CASS</t>
  </si>
  <si>
    <t>Mt_Cass</t>
  </si>
  <si>
    <t>WPR</t>
  </si>
  <si>
    <t>CASTLEHILL_S1</t>
  </si>
  <si>
    <t>CastleHill_stage1</t>
  </si>
  <si>
    <t>GYT</t>
  </si>
  <si>
    <t>CASTLEHILL_S2</t>
  </si>
  <si>
    <t>CastleHill_stage2</t>
  </si>
  <si>
    <t>CASTLEHILL_S3</t>
  </si>
  <si>
    <t>CastleHill_stage3</t>
  </si>
  <si>
    <t>CENTRALWIND</t>
  </si>
  <si>
    <t>Project_CentralWind</t>
  </si>
  <si>
    <t>MAT</t>
  </si>
  <si>
    <t>GWINDL1_S1</t>
  </si>
  <si>
    <t>GenericLargeWind1_Manawatu_stage1</t>
  </si>
  <si>
    <t>WDV</t>
  </si>
  <si>
    <t>GWINDL1_S2</t>
  </si>
  <si>
    <t>GenericLargeWind1_Manawatu_stage2</t>
  </si>
  <si>
    <t>GWINDL2_S1</t>
  </si>
  <si>
    <t>GenericLargeWind2_Southland_stage1</t>
  </si>
  <si>
    <t>NMA</t>
  </si>
  <si>
    <t>GWINDL2_S2</t>
  </si>
  <si>
    <t>GenericLargeWind2_Southland_stage2</t>
  </si>
  <si>
    <t>GWINDM1</t>
  </si>
  <si>
    <t>GenericMediumWind1_Manawatu</t>
  </si>
  <si>
    <t>GWINDM2</t>
  </si>
  <si>
    <t>GenericMediumWind2_Waikato</t>
  </si>
  <si>
    <t>GWINDM3</t>
  </si>
  <si>
    <t>GenericMediumWind3_WanganuiTaupo</t>
  </si>
  <si>
    <t>GWINDM4</t>
  </si>
  <si>
    <t>GenericMediumWind4_HawkesBay</t>
  </si>
  <si>
    <t>RDF</t>
  </si>
  <si>
    <t>GWINDM5</t>
  </si>
  <si>
    <t>GenericMediumWind5_Otago</t>
  </si>
  <si>
    <t>GWINDS1</t>
  </si>
  <si>
    <t>Mt_Munro_Wairarapa</t>
  </si>
  <si>
    <t>GWINDS10</t>
  </si>
  <si>
    <t>GenericSmallWind10_Southland</t>
  </si>
  <si>
    <t>GWINDS2</t>
  </si>
  <si>
    <t>Genericsmallwind2_Manawatu</t>
  </si>
  <si>
    <t>GWINDS3</t>
  </si>
  <si>
    <t>Genericsmallwind3_Waikato</t>
  </si>
  <si>
    <t>GWINDS4</t>
  </si>
  <si>
    <t>Genericsmallwind4_HawkesBay</t>
  </si>
  <si>
    <t>GWINDS5</t>
  </si>
  <si>
    <t>GenericSmallWind5_Wairarapa</t>
  </si>
  <si>
    <t>GWINDS6</t>
  </si>
  <si>
    <t>GenericSmallWind6_Wanganui</t>
  </si>
  <si>
    <t>GWINDS7</t>
  </si>
  <si>
    <t>GenericSmallWind7_Northland</t>
  </si>
  <si>
    <t>GWINDS8</t>
  </si>
  <si>
    <t>GenericSmallWind8_Canterbury</t>
  </si>
  <si>
    <t>GWINDS9</t>
  </si>
  <si>
    <t>GenericSmallWind9_Otago</t>
  </si>
  <si>
    <t>HAUAURUMARAKI_S1</t>
  </si>
  <si>
    <t>Hauauru_ma_raki_stage1</t>
  </si>
  <si>
    <t>HAUAURUMARAKI_S2</t>
  </si>
  <si>
    <t>Hauauru_ma_raki_stage2</t>
  </si>
  <si>
    <t>HAWKESBAYW</t>
  </si>
  <si>
    <t>Hawkes_Bay_windfarm_Maungaharuru</t>
  </si>
  <si>
    <t>HURUNUI</t>
  </si>
  <si>
    <t>Hurunui</t>
  </si>
  <si>
    <t>KAIWERADOWNS</t>
  </si>
  <si>
    <t>Kaiwera_Downs</t>
  </si>
  <si>
    <t>LONGGUL</t>
  </si>
  <si>
    <t>Long_Gully</t>
  </si>
  <si>
    <t>MAHINERANGI2</t>
  </si>
  <si>
    <t>Mahinerangi_stage_2</t>
  </si>
  <si>
    <t>MILLCREEK</t>
  </si>
  <si>
    <t>Mill_Creek</t>
  </si>
  <si>
    <t>PUKETOI</t>
  </si>
  <si>
    <t>Puketoi</t>
  </si>
  <si>
    <t>TAHAROA</t>
  </si>
  <si>
    <t>Taharoa</t>
  </si>
  <si>
    <t>HTI</t>
  </si>
  <si>
    <t>TAUMATA</t>
  </si>
  <si>
    <t>Taumatatotara</t>
  </si>
  <si>
    <t>TITIOKU</t>
  </si>
  <si>
    <t>Titiokura</t>
  </si>
  <si>
    <t>TURITEA</t>
  </si>
  <si>
    <t>Turitea</t>
  </si>
  <si>
    <t>LTN</t>
  </si>
  <si>
    <t>WAITOHORA</t>
  </si>
  <si>
    <t>Waitahora</t>
  </si>
  <si>
    <t>Earliest Commissioning Years</t>
  </si>
  <si>
    <t>Plant Details</t>
  </si>
  <si>
    <t>Population - 50th %tile</t>
  </si>
  <si>
    <t>Population - 90th %tile</t>
  </si>
  <si>
    <t>Population - 10th %tile</t>
  </si>
  <si>
    <t>Household - 50th %tile</t>
  </si>
  <si>
    <t>Household - 90th %tile</t>
  </si>
  <si>
    <t>Household - 10th %tile</t>
  </si>
  <si>
    <t>Statistics NZ/MBIE Model</t>
  </si>
  <si>
    <t>All Sectors - 90th Percentile</t>
  </si>
  <si>
    <t>All Sectors - 10th Percentile</t>
  </si>
  <si>
    <t>General Industry GDP - 50th %tile</t>
  </si>
  <si>
    <t>Commercial GDP - 50th %tile</t>
  </si>
  <si>
    <t>National GDP - 90th %tile</t>
  </si>
  <si>
    <t>National GDP - 10th %tile</t>
  </si>
  <si>
    <t>National GDP - 50th %tile</t>
  </si>
  <si>
    <t>Tiwai Off Assumptions</t>
  </si>
  <si>
    <t>GS1 Sens - High Growth</t>
  </si>
  <si>
    <t>GS1 Sens - Low Growth</t>
  </si>
  <si>
    <t>Tiwai Off</t>
  </si>
  <si>
    <t>All Unspecified Scen</t>
  </si>
  <si>
    <t>Carbon Price - IEA CP</t>
  </si>
  <si>
    <t>Carbon Price - IEA 450</t>
  </si>
  <si>
    <t>New Zealand's Energy Outlook: Electricity Insights</t>
  </si>
  <si>
    <t>GEM plants available in each scenario</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</si>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</sst>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7" x14ac:knownFonts="1">
    <font>
      <sz val="11"/>
      <color theme="1"/>
      <name val="Arial"/>
      <family val="2"/>
    </font>
    <font>
      <b/>
      <sz val="18"/>
      <color theme="3"/>
      <name val="Cambria"/>
      <family val="2"/>
      <scheme val="major"/>
    </font>
    <font>
      <b/>
      <sz val="15"/>
      <color theme="3"/>
      <name val="Arial"/>
      <family val="2"/>
    </font>
    <font>
      <b/>
      <sz val="11"/>
      <color theme="3"/>
      <name val="Arial"/>
      <family val="2"/>
    </font>
    <font>
      <sz val="11"/>
      <color theme="0"/>
      <name val="Arial"/>
      <family val="2"/>
    </font>
    <font>
      <b/>
      <sz val="11"/>
      <color theme="1"/>
      <name val="Arial"/>
      <family val="2"/>
    </font>
    <font>
      <sz val="18"/>
      <color theme="1"/>
      <name val="Arial"/>
      <family val="2"/>
    </font>
    <font>
      <b/>
      <sz val="14"/>
      <color theme="1"/>
      <name val="Arial"/>
      <family val="2"/>
    </font>
    <font>
      <sz val="11"/>
      <color theme="1"/>
      <name val="Arial"/>
      <family val="2"/>
    </font>
    <font>
      <sz val="11"/>
      <color theme="1"/>
      <name val="Calibri"/>
      <family val="2"/>
      <scheme val="minor"/>
    </font>
    <font>
      <u/>
      <sz val="10"/>
      <color indexed="12"/>
      <name val="Arial"/>
      <family val="2"/>
    </font>
    <font>
      <b/>
      <sz val="11"/>
      <name val="Calibri"/>
      <family val="2"/>
      <scheme val="minor"/>
    </font>
    <font>
      <b/>
      <i/>
      <sz val="11"/>
      <name val="Calibri"/>
      <family val="2"/>
      <scheme val="minor"/>
    </font>
    <font>
      <sz val="10"/>
      <name val="Tms Rmn"/>
    </font>
    <font>
      <sz val="10"/>
      <name val="Calibri"/>
      <family val="2"/>
      <scheme val="minor"/>
    </font>
    <font>
      <b/>
      <sz val="10"/>
      <name val="Calibri"/>
      <family val="2"/>
      <scheme val="minor"/>
    </font>
    <font>
      <u/>
      <sz val="11"/>
      <color theme="1"/>
      <name val="Arial"/>
      <family val="2"/>
    </font>
    <font>
      <sz val="10"/>
      <name val="Arial"/>
      <family val="2"/>
    </font>
    <font>
      <sz val="18"/>
      <color theme="0"/>
      <name val="Arial"/>
      <family val="2"/>
    </font>
    <font>
      <b/>
      <sz val="11"/>
      <color theme="0" tint="-0.249977111117893"/>
      <name val="Calibri"/>
      <family val="2"/>
      <scheme val="minor"/>
    </font>
    <font>
      <b/>
      <sz val="11"/>
      <color theme="0" tint="-0.249977111117893"/>
      <name val="Arial"/>
      <family val="2"/>
    </font>
    <font>
      <sz val="10"/>
      <color rgb="FF574123"/>
      <name val="Tahoma"/>
      <family val="2"/>
    </font>
    <font>
      <sz val="36"/>
      <color theme="1"/>
      <name val="Arial"/>
      <family val="2"/>
    </font>
    <font>
      <u/>
      <sz val="14"/>
      <color indexed="12"/>
      <name val="Arial"/>
      <family val="2"/>
    </font>
    <font>
      <u/>
      <sz val="14"/>
      <color theme="1"/>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2" borderId="0" applyNumberFormat="0" applyBorder="0" applyAlignment="0" applyProtection="0"/>
    <xf numFmtId="43" fontId="8" fillId="0" borderId="0" applyFont="0" applyFill="0" applyBorder="0" applyAlignment="0" applyProtection="0"/>
    <xf numFmtId="0" fontId="10" fillId="0" borderId="0" applyNumberFormat="0" applyFill="0" applyBorder="0" applyAlignment="0" applyProtection="0">
      <alignment vertical="top"/>
      <protection locked="0"/>
    </xf>
    <xf numFmtId="0" fontId="13" fillId="0" borderId="0"/>
    <xf numFmtId="0" fontId="17" fillId="0" borderId="0"/>
  </cellStyleXfs>
  <cellXfs count="77">
    <xf numFmtId="0" fontId="0" fillId="0" borderId="0" xfId="0"/>
    <xf numFmtId="0" fontId="2" fillId="0" borderId="1" xfId="2"/>
    <xf numFmtId="0" fontId="3" fillId="0" borderId="2" xfId="3"/>
    <xf numFmtId="0" fontId="4" fillId="2" borderId="0" xfId="4"/>
    <xf numFmtId="0" fontId="1" fillId="0" borderId="2" xfId="1" applyBorder="1"/>
    <xf numFmtId="0" fontId="3" fillId="0" borderId="0" xfId="3" applyBorder="1" applyAlignment="1">
      <alignment wrapText="1"/>
    </xf>
    <xf numFmtId="0" fontId="0" fillId="0" borderId="0" xfId="0" applyAlignment="1">
      <alignment horizontal="left"/>
    </xf>
    <xf numFmtId="0" fontId="5" fillId="0" borderId="0" xfId="0" applyFont="1" applyAlignment="1">
      <alignment horizontal="right"/>
    </xf>
    <xf numFmtId="0" fontId="6" fillId="0" borderId="0" xfId="0" applyFont="1" applyAlignment="1">
      <alignment horizontal="left"/>
    </xf>
    <xf numFmtId="0" fontId="7" fillId="0" borderId="0" xfId="0" applyFont="1" applyAlignment="1">
      <alignment horizontal="right"/>
    </xf>
    <xf numFmtId="43" fontId="9" fillId="3" borderId="0" xfId="0" applyNumberFormat="1" applyFont="1" applyFill="1" applyBorder="1"/>
    <xf numFmtId="0" fontId="10" fillId="3" borderId="0" xfId="6" applyFill="1" applyAlignment="1" applyProtection="1">
      <alignment horizontal="left" indent="1"/>
    </xf>
    <xf numFmtId="43" fontId="9" fillId="3" borderId="0" xfId="0" applyNumberFormat="1" applyFont="1" applyFill="1" applyBorder="1" applyAlignment="1">
      <alignment horizontal="left"/>
    </xf>
    <xf numFmtId="0" fontId="11" fillId="3" borderId="0" xfId="5" applyNumberFormat="1" applyFont="1" applyFill="1" applyBorder="1" applyAlignment="1">
      <alignment horizontal="right" wrapText="1" indent="1"/>
    </xf>
    <xf numFmtId="164" fontId="12" fillId="3" borderId="0" xfId="0" applyNumberFormat="1" applyFont="1" applyFill="1" applyBorder="1" applyAlignment="1">
      <alignment horizontal="left" vertical="center" wrapText="1"/>
    </xf>
    <xf numFmtId="43" fontId="14" fillId="3" borderId="0" xfId="7" applyNumberFormat="1" applyFont="1" applyFill="1" applyBorder="1" applyAlignment="1">
      <alignment horizontal="left" indent="1"/>
    </xf>
    <xf numFmtId="43" fontId="9" fillId="3" borderId="0" xfId="0" applyNumberFormat="1" applyFont="1" applyFill="1" applyBorder="1" applyAlignment="1"/>
    <xf numFmtId="43" fontId="14" fillId="3" borderId="0" xfId="7" applyNumberFormat="1" applyFont="1" applyFill="1" applyBorder="1" applyAlignment="1">
      <alignment horizontal="center"/>
    </xf>
    <xf numFmtId="43" fontId="9" fillId="3" borderId="0" xfId="5" applyFont="1" applyFill="1" applyBorder="1" applyAlignment="1"/>
    <xf numFmtId="164" fontId="9" fillId="3" borderId="0" xfId="5" applyNumberFormat="1" applyFont="1" applyFill="1" applyBorder="1" applyAlignment="1"/>
    <xf numFmtId="43" fontId="9" fillId="3" borderId="0" xfId="5" applyNumberFormat="1" applyFont="1" applyFill="1" applyBorder="1" applyAlignment="1"/>
    <xf numFmtId="1" fontId="9" fillId="3" borderId="0" xfId="5" applyNumberFormat="1" applyFont="1" applyFill="1" applyBorder="1" applyAlignment="1"/>
    <xf numFmtId="0" fontId="0" fillId="3" borderId="0" xfId="0" applyFill="1"/>
    <xf numFmtId="0" fontId="16" fillId="3" borderId="0" xfId="0" applyFont="1" applyFill="1"/>
    <xf numFmtId="164" fontId="2" fillId="3" borderId="1" xfId="2" applyNumberFormat="1" applyFill="1" applyAlignment="1">
      <alignment horizontal="left" vertical="center"/>
    </xf>
    <xf numFmtId="43" fontId="9" fillId="4" borderId="0" xfId="5" applyFont="1" applyFill="1" applyBorder="1" applyAlignment="1"/>
    <xf numFmtId="0" fontId="5" fillId="3" borderId="0" xfId="0" applyFont="1" applyFill="1"/>
    <xf numFmtId="43" fontId="15" fillId="3" borderId="0" xfId="7" applyNumberFormat="1" applyFont="1" applyFill="1" applyBorder="1" applyAlignment="1">
      <alignment horizontal="center"/>
    </xf>
    <xf numFmtId="0" fontId="19" fillId="3" borderId="0" xfId="5" applyNumberFormat="1" applyFont="1" applyFill="1" applyBorder="1" applyAlignment="1">
      <alignment horizontal="right" wrapText="1" indent="1"/>
    </xf>
    <xf numFmtId="0" fontId="20" fillId="3" borderId="0" xfId="0" applyFont="1" applyFill="1"/>
    <xf numFmtId="43" fontId="9" fillId="3" borderId="4" xfId="0" applyNumberFormat="1" applyFont="1" applyFill="1" applyBorder="1"/>
    <xf numFmtId="164" fontId="12" fillId="3" borderId="4" xfId="0" applyNumberFormat="1" applyFont="1" applyFill="1" applyBorder="1" applyAlignment="1">
      <alignment horizontal="left" vertical="center" wrapText="1"/>
    </xf>
    <xf numFmtId="0" fontId="11" fillId="3" borderId="4" xfId="5" applyNumberFormat="1" applyFont="1" applyFill="1" applyBorder="1" applyAlignment="1">
      <alignment horizontal="right" wrapText="1" indent="1"/>
    </xf>
    <xf numFmtId="0" fontId="19" fillId="3" borderId="4" xfId="5" applyNumberFormat="1" applyFont="1" applyFill="1" applyBorder="1" applyAlignment="1">
      <alignment horizontal="right" wrapText="1" indent="1"/>
    </xf>
    <xf numFmtId="43" fontId="14" fillId="3" borderId="4" xfId="7" applyNumberFormat="1" applyFont="1" applyFill="1" applyBorder="1" applyAlignment="1">
      <alignment horizontal="left" indent="1"/>
    </xf>
    <xf numFmtId="0" fontId="0" fillId="3" borderId="4" xfId="0" applyFill="1" applyBorder="1"/>
    <xf numFmtId="0" fontId="0" fillId="0" borderId="4" xfId="0" applyBorder="1"/>
    <xf numFmtId="43" fontId="15" fillId="3" borderId="4" xfId="7" applyNumberFormat="1" applyFont="1" applyFill="1" applyBorder="1" applyAlignment="1">
      <alignment horizontal="left" indent="1"/>
    </xf>
    <xf numFmtId="0" fontId="20" fillId="3" borderId="4" xfId="0" applyFont="1" applyFill="1" applyBorder="1"/>
    <xf numFmtId="0" fontId="5" fillId="3" borderId="4" xfId="0" applyFont="1" applyFill="1" applyBorder="1"/>
    <xf numFmtId="0" fontId="5" fillId="0" borderId="11" xfId="0" applyFont="1" applyBorder="1" applyAlignment="1"/>
    <xf numFmtId="0" fontId="5" fillId="0" borderId="12" xfId="0" applyFont="1" applyBorder="1" applyAlignment="1"/>
    <xf numFmtId="0" fontId="5" fillId="0" borderId="12" xfId="0" applyFont="1" applyBorder="1" applyAlignment="1">
      <alignment wrapText="1"/>
    </xf>
    <xf numFmtId="0" fontId="5" fillId="0" borderId="13" xfId="0" applyFont="1" applyBorder="1"/>
    <xf numFmtId="0" fontId="5" fillId="0" borderId="11" xfId="0" applyFont="1" applyBorder="1"/>
    <xf numFmtId="0" fontId="5" fillId="0" borderId="12" xfId="0" applyFont="1" applyBorder="1"/>
    <xf numFmtId="0" fontId="0" fillId="0" borderId="3" xfId="0" applyBorder="1"/>
    <xf numFmtId="164" fontId="0" fillId="0" borderId="5" xfId="5" applyNumberFormat="1" applyFont="1" applyBorder="1"/>
    <xf numFmtId="0" fontId="0" fillId="0" borderId="6"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6" xfId="0" applyBorder="1"/>
    <xf numFmtId="0" fontId="0" fillId="0" borderId="0" xfId="0" applyBorder="1"/>
    <xf numFmtId="164" fontId="0" fillId="0" borderId="7" xfId="5" applyNumberFormat="1" applyFont="1" applyBorder="1"/>
    <xf numFmtId="0" fontId="0" fillId="0" borderId="8" xfId="0" applyBorder="1"/>
    <xf numFmtId="0" fontId="0" fillId="0" borderId="9" xfId="0" applyBorder="1"/>
    <xf numFmtId="164" fontId="0" fillId="0" borderId="10" xfId="5" applyNumberFormat="1" applyFont="1" applyBorder="1"/>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64" fontId="0" fillId="3" borderId="0" xfId="5" applyNumberFormat="1" applyFont="1" applyFill="1"/>
    <xf numFmtId="0" fontId="21" fillId="3" borderId="0" xfId="0" applyFont="1" applyFill="1" applyAlignment="1">
      <alignment horizontal="left" vertical="center" indent="1"/>
    </xf>
    <xf numFmtId="0" fontId="22" fillId="0" borderId="0" xfId="0" applyFont="1"/>
    <xf numFmtId="0" fontId="24" fillId="3" borderId="0" xfId="0" applyFont="1" applyFill="1"/>
    <xf numFmtId="0" fontId="23" fillId="0" borderId="0" xfId="6" applyFont="1" applyAlignment="1" applyProtection="1"/>
    <xf numFmtId="0" fontId="9" fillId="0" borderId="0" xfId="0" applyFont="1"/>
    <xf numFmtId="0" fontId="9" fillId="0" borderId="0" xfId="0" applyFont="1" applyFill="1"/>
    <xf numFmtId="0" fontId="3" fillId="0" borderId="0" xfId="3" applyBorder="1" applyAlignment="1">
      <alignment horizontal="center" vertical="center" wrapText="1"/>
    </xf>
    <xf numFmtId="0" fontId="3" fillId="0" borderId="2" xfId="3" applyAlignment="1">
      <alignment horizontal="center" vertical="center" wrapText="1"/>
    </xf>
    <xf numFmtId="0" fontId="3" fillId="0" borderId="0" xfId="3" applyBorder="1" applyAlignment="1">
      <alignment horizontal="center" wrapText="1"/>
    </xf>
    <xf numFmtId="0" fontId="3" fillId="0" borderId="2" xfId="3" applyAlignment="1">
      <alignment horizontal="center" wrapText="1"/>
    </xf>
    <xf numFmtId="0" fontId="3" fillId="0" borderId="0" xfId="3" applyBorder="1" applyAlignment="1">
      <alignment horizontal="left" vertical="center"/>
    </xf>
    <xf numFmtId="0" fontId="3" fillId="0" borderId="2" xfId="3" applyAlignment="1">
      <alignment horizontal="left" vertical="center"/>
    </xf>
    <xf numFmtId="0" fontId="4" fillId="2" borderId="11" xfId="4" applyBorder="1" applyAlignment="1">
      <alignment horizontal="center"/>
    </xf>
    <xf numFmtId="0" fontId="4" fillId="2" borderId="12" xfId="4" applyBorder="1" applyAlignment="1">
      <alignment horizontal="center"/>
    </xf>
    <xf numFmtId="0" fontId="4" fillId="2" borderId="13" xfId="4" applyBorder="1" applyAlignment="1">
      <alignment horizontal="center"/>
    </xf>
    <xf numFmtId="164" fontId="18" fillId="2" borderId="0" xfId="4" applyNumberFormat="1" applyFont="1" applyBorder="1" applyAlignment="1">
      <alignment horizontal="center" vertical="center" wrapText="1"/>
    </xf>
  </cellXfs>
  <cellStyles count="9">
    <cellStyle name="Accent1" xfId="4" builtinId="29"/>
    <cellStyle name="Comma" xfId="5" builtinId="3"/>
    <cellStyle name="Heading 1" xfId="2" builtinId="16"/>
    <cellStyle name="Heading 3" xfId="3" builtinId="18"/>
    <cellStyle name="Hyperlink" xfId="6" builtinId="8"/>
    <cellStyle name="Normal" xfId="0" builtinId="0"/>
    <cellStyle name="Normal 3 2 2" xfId="8"/>
    <cellStyle name="Normal_TAB7P1" xfId="7"/>
    <cellStyle name="Title" xfId="1" builtinId="15"/>
  </cellStyles>
  <dxfs count="1">
    <dxf>
      <font>
        <b val="0"/>
        <i val="0"/>
        <strike val="0"/>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Demography (Millions)</a:t>
            </a:r>
          </a:p>
        </c:rich>
      </c:tx>
      <c:overlay val="0"/>
    </c:title>
    <c:autoTitleDeleted val="0"/>
    <c:plotArea>
      <c:layout>
        <c:manualLayout>
          <c:layoutTarget val="inner"/>
          <c:xMode val="edge"/>
          <c:yMode val="edge"/>
          <c:x val="6.6490453614935024E-2"/>
          <c:y val="9.1848847101462419E-2"/>
          <c:w val="0.79070079953041261"/>
          <c:h val="0.79996920828548301"/>
        </c:manualLayout>
      </c:layout>
      <c:lineChart>
        <c:grouping val="standard"/>
        <c:varyColors val="0"/>
        <c:ser>
          <c:idx val="0"/>
          <c:order val="0"/>
          <c:tx>
            <c:strRef>
              <c:f>Table1_FixedScenarioAssumption!$H$13</c:f>
              <c:strCache>
                <c:ptCount val="1"/>
                <c:pt idx="0">
                  <c:v>Population - 50th %tile</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Table1_FixedScenarioAssumption!$I$13:$BQ$13</c:f>
              <c:numCache>
                <c:formatCode>_(* #,##0.00_);_(* \(#,##0.00\);_(* "-"??_);_(@_)</c:formatCode>
                <c:ptCount val="61"/>
                <c:pt idx="0">
                  <c:v>3.4584999999999995</c:v>
                </c:pt>
                <c:pt idx="1">
                  <c:v>3.4950999999999999</c:v>
                </c:pt>
                <c:pt idx="2">
                  <c:v>3.5316999999999998</c:v>
                </c:pt>
                <c:pt idx="3">
                  <c:v>3.5721999999999996</c:v>
                </c:pt>
                <c:pt idx="4">
                  <c:v>3.62</c:v>
                </c:pt>
                <c:pt idx="5">
                  <c:v>3.6734</c:v>
                </c:pt>
                <c:pt idx="6">
                  <c:v>3.7320000000000002</c:v>
                </c:pt>
                <c:pt idx="7">
                  <c:v>3.7813000000000003</c:v>
                </c:pt>
                <c:pt idx="8">
                  <c:v>3.8149999999999999</c:v>
                </c:pt>
                <c:pt idx="9">
                  <c:v>3.8350999999999997</c:v>
                </c:pt>
                <c:pt idx="10">
                  <c:v>3.8576999999999999</c:v>
                </c:pt>
                <c:pt idx="11">
                  <c:v>3.8805000000000001</c:v>
                </c:pt>
                <c:pt idx="12">
                  <c:v>3.9485000000000001</c:v>
                </c:pt>
                <c:pt idx="13">
                  <c:v>4.0271999999999997</c:v>
                </c:pt>
                <c:pt idx="14">
                  <c:v>4.0875000000000004</c:v>
                </c:pt>
                <c:pt idx="15">
                  <c:v>4.1338999999999997</c:v>
                </c:pt>
                <c:pt idx="16">
                  <c:v>4.1846000000000005</c:v>
                </c:pt>
                <c:pt idx="17">
                  <c:v>4.2282999999999999</c:v>
                </c:pt>
                <c:pt idx="18">
                  <c:v>4.2688999999999995</c:v>
                </c:pt>
                <c:pt idx="19">
                  <c:v>4.3158000000000003</c:v>
                </c:pt>
                <c:pt idx="20">
                  <c:v>4.3677999999999999</c:v>
                </c:pt>
                <c:pt idx="21">
                  <c:v>4.4051999999999998</c:v>
                </c:pt>
                <c:pt idx="22">
                  <c:v>4.4331000000000005</c:v>
                </c:pt>
                <c:pt idx="23">
                  <c:v>4.4637979225876308</c:v>
                </c:pt>
                <c:pt idx="24">
                  <c:v>4.5011953917986194</c:v>
                </c:pt>
                <c:pt idx="25">
                  <c:v>4.5435925226688321</c:v>
                </c:pt>
                <c:pt idx="26">
                  <c:v>4.5858896603058614</c:v>
                </c:pt>
                <c:pt idx="27">
                  <c:v>4.6282867911760741</c:v>
                </c:pt>
                <c:pt idx="28">
                  <c:v>4.6706839220462859</c:v>
                </c:pt>
                <c:pt idx="29">
                  <c:v>4.7130810529164986</c:v>
                </c:pt>
                <c:pt idx="30">
                  <c:v>4.7553781905535271</c:v>
                </c:pt>
                <c:pt idx="31">
                  <c:v>4.7976753281905546</c:v>
                </c:pt>
                <c:pt idx="32">
                  <c:v>4.8396724861280296</c:v>
                </c:pt>
                <c:pt idx="33">
                  <c:v>4.8814696575991352</c:v>
                </c:pt>
                <c:pt idx="34">
                  <c:v>4.9228668561375031</c:v>
                </c:pt>
                <c:pt idx="35">
                  <c:v>4.963764088509949</c:v>
                </c:pt>
                <c:pt idx="36">
                  <c:v>5.004061361483287</c:v>
                </c:pt>
                <c:pt idx="37">
                  <c:v>5.0437586750575196</c:v>
                </c:pt>
                <c:pt idx="38">
                  <c:v>5.082656042766275</c:v>
                </c:pt>
                <c:pt idx="39">
                  <c:v>5.1207534646095558</c:v>
                </c:pt>
                <c:pt idx="40">
                  <c:v>5.157950947354176</c:v>
                </c:pt>
                <c:pt idx="41">
                  <c:v>5.1942484910001356</c:v>
                </c:pt>
                <c:pt idx="42">
                  <c:v>5.2295461023142513</c:v>
                </c:pt>
                <c:pt idx="43">
                  <c:v>5.2638437812965231</c:v>
                </c:pt>
                <c:pt idx="44">
                  <c:v>5.2973415144133176</c:v>
                </c:pt>
                <c:pt idx="45">
                  <c:v>5.3299393084314532</c:v>
                </c:pt>
                <c:pt idx="46">
                  <c:v>5.3618371498172968</c:v>
                </c:pt>
                <c:pt idx="47">
                  <c:v>5.3929350453376648</c:v>
                </c:pt>
                <c:pt idx="48">
                  <c:v>5.4233329882257424</c:v>
                </c:pt>
                <c:pt idx="49">
                  <c:v>5.4531309717147129</c:v>
                </c:pt>
                <c:pt idx="50">
                  <c:v>5.4823289958045764</c:v>
                </c:pt>
                <c:pt idx="51">
                  <c:v>5.5110270537285171</c:v>
                </c:pt>
                <c:pt idx="52">
                  <c:v>5.5390251590201673</c:v>
                </c:pt>
                <c:pt idx="53">
                  <c:v>5.5664233049127096</c:v>
                </c:pt>
                <c:pt idx="54">
                  <c:v>5.59332148463933</c:v>
                </c:pt>
                <c:pt idx="55">
                  <c:v>5.6196197049668442</c:v>
                </c:pt>
                <c:pt idx="56">
                  <c:v>5.6454179591284355</c:v>
                </c:pt>
                <c:pt idx="57">
                  <c:v>5.6706162538909206</c:v>
                </c:pt>
                <c:pt idx="58">
                  <c:v>5.6954145757206662</c:v>
                </c:pt>
                <c:pt idx="59">
                  <c:v>5.7196129381513066</c:v>
                </c:pt>
                <c:pt idx="60">
                  <c:v>5.7435113208823942</c:v>
                </c:pt>
              </c:numCache>
            </c:numRef>
          </c:val>
          <c:smooth val="0"/>
        </c:ser>
        <c:ser>
          <c:idx val="1"/>
          <c:order val="1"/>
          <c:tx>
            <c:strRef>
              <c:f>Table1_FixedScenarioAssumption!$H$14</c:f>
              <c:strCache>
                <c:ptCount val="1"/>
                <c:pt idx="0">
                  <c:v>Population - 90th %tile</c:v>
                </c:pt>
              </c:strCache>
            </c:strRef>
          </c:tx>
          <c:spPr>
            <a:ln>
              <a:prstDash val="sysDot"/>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Table1_FixedScenarioAssumption!$I$14:$BQ$14</c:f>
              <c:numCache>
                <c:formatCode>_(* #,##0.00_);_(* \(#,##0.00\);_(* "-"??_);_(@_)</c:formatCode>
                <c:ptCount val="61"/>
                <c:pt idx="0">
                  <c:v>3.4584999999999995</c:v>
                </c:pt>
                <c:pt idx="1">
                  <c:v>3.4950999999999999</c:v>
                </c:pt>
                <c:pt idx="2">
                  <c:v>3.5316999999999998</c:v>
                </c:pt>
                <c:pt idx="3">
                  <c:v>3.5721999999999996</c:v>
                </c:pt>
                <c:pt idx="4">
                  <c:v>3.62</c:v>
                </c:pt>
                <c:pt idx="5">
                  <c:v>3.6734</c:v>
                </c:pt>
                <c:pt idx="6">
                  <c:v>3.7320000000000002</c:v>
                </c:pt>
                <c:pt idx="7">
                  <c:v>3.7813000000000003</c:v>
                </c:pt>
                <c:pt idx="8">
                  <c:v>3.8149999999999999</c:v>
                </c:pt>
                <c:pt idx="9">
                  <c:v>3.8350999999999997</c:v>
                </c:pt>
                <c:pt idx="10">
                  <c:v>3.8576999999999999</c:v>
                </c:pt>
                <c:pt idx="11">
                  <c:v>3.8805000000000001</c:v>
                </c:pt>
                <c:pt idx="12">
                  <c:v>3.9485000000000001</c:v>
                </c:pt>
                <c:pt idx="13">
                  <c:v>4.0271999999999997</c:v>
                </c:pt>
                <c:pt idx="14">
                  <c:v>4.0875000000000004</c:v>
                </c:pt>
                <c:pt idx="15">
                  <c:v>4.1338999999999997</c:v>
                </c:pt>
                <c:pt idx="16">
                  <c:v>4.1846000000000005</c:v>
                </c:pt>
                <c:pt idx="17">
                  <c:v>4.2282999999999999</c:v>
                </c:pt>
                <c:pt idx="18">
                  <c:v>4.2688999999999995</c:v>
                </c:pt>
                <c:pt idx="19">
                  <c:v>4.3158000000000003</c:v>
                </c:pt>
                <c:pt idx="20">
                  <c:v>4.3677999999999999</c:v>
                </c:pt>
                <c:pt idx="21">
                  <c:v>4.4051999999999998</c:v>
                </c:pt>
                <c:pt idx="22">
                  <c:v>4.4331000000000005</c:v>
                </c:pt>
                <c:pt idx="23">
                  <c:v>4.4688643886741009</c:v>
                </c:pt>
                <c:pt idx="24">
                  <c:v>4.5104739267436917</c:v>
                </c:pt>
                <c:pt idx="25">
                  <c:v>4.5571360515788761</c:v>
                </c:pt>
                <c:pt idx="26">
                  <c:v>4.6037981764140605</c:v>
                </c:pt>
                <c:pt idx="27">
                  <c:v>4.6496677386193488</c:v>
                </c:pt>
                <c:pt idx="28">
                  <c:v>4.6979149887143263</c:v>
                </c:pt>
                <c:pt idx="29">
                  <c:v>4.7452706058506706</c:v>
                </c:pt>
                <c:pt idx="30">
                  <c:v>4.7916355196996436</c:v>
                </c:pt>
                <c:pt idx="31">
                  <c:v>4.8401799807808334</c:v>
                </c:pt>
                <c:pt idx="32">
                  <c:v>4.8902104967930811</c:v>
                </c:pt>
                <c:pt idx="33">
                  <c:v>4.9407363644490134</c:v>
                </c:pt>
                <c:pt idx="34">
                  <c:v>4.9896771068451518</c:v>
                </c:pt>
                <c:pt idx="35">
                  <c:v>5.0375280756251826</c:v>
                </c:pt>
                <c:pt idx="36">
                  <c:v>5.0868650993362685</c:v>
                </c:pt>
                <c:pt idx="37">
                  <c:v>5.1358058417324077</c:v>
                </c:pt>
                <c:pt idx="38">
                  <c:v>5.182368896238855</c:v>
                </c:pt>
                <c:pt idx="39">
                  <c:v>5.2313096386349942</c:v>
                </c:pt>
                <c:pt idx="40">
                  <c:v>5.2792596777437613</c:v>
                </c:pt>
                <c:pt idx="41">
                  <c:v>5.3269125058663169</c:v>
                </c:pt>
                <c:pt idx="42">
                  <c:v>5.3724848570853929</c:v>
                </c:pt>
                <c:pt idx="43">
                  <c:v>5.4184534896194183</c:v>
                </c:pt>
                <c:pt idx="44">
                  <c:v>5.4623416452499631</c:v>
                </c:pt>
                <c:pt idx="45">
                  <c:v>5.5072205041678801</c:v>
                </c:pt>
                <c:pt idx="46">
                  <c:v>5.5496226048673689</c:v>
                </c:pt>
                <c:pt idx="47">
                  <c:v>5.5915293539231712</c:v>
                </c:pt>
                <c:pt idx="48">
                  <c:v>5.6374979864571957</c:v>
                </c:pt>
                <c:pt idx="49">
                  <c:v>5.6811880014302671</c:v>
                </c:pt>
                <c:pt idx="50">
                  <c:v>5.7232928911435428</c:v>
                </c:pt>
                <c:pt idx="51">
                  <c:v>5.7696578049925158</c:v>
                </c:pt>
                <c:pt idx="52">
                  <c:v>5.8093850068161021</c:v>
                </c:pt>
                <c:pt idx="53">
                  <c:v>5.8527778108029613</c:v>
                </c:pt>
                <c:pt idx="54">
                  <c:v>5.8938919972288675</c:v>
                </c:pt>
                <c:pt idx="55">
                  <c:v>5.9271796276845405</c:v>
                </c:pt>
                <c:pt idx="56">
                  <c:v>5.9707705723288749</c:v>
                </c:pt>
                <c:pt idx="57">
                  <c:v>6.0177299081502698</c:v>
                </c:pt>
                <c:pt idx="58">
                  <c:v>6.0590422352336493</c:v>
                </c:pt>
                <c:pt idx="59">
                  <c:v>6.1002554919882925</c:v>
                </c:pt>
                <c:pt idx="60">
                  <c:v>6.143747366303888</c:v>
                </c:pt>
              </c:numCache>
            </c:numRef>
          </c:val>
          <c:smooth val="0"/>
        </c:ser>
        <c:ser>
          <c:idx val="2"/>
          <c:order val="2"/>
          <c:tx>
            <c:strRef>
              <c:f>Table1_FixedScenarioAssumption!$H$15</c:f>
              <c:strCache>
                <c:ptCount val="1"/>
                <c:pt idx="0">
                  <c:v>Population - 10th %tile</c:v>
                </c:pt>
              </c:strCache>
            </c:strRef>
          </c:tx>
          <c:spPr>
            <a:ln>
              <a:prstDash val="sysDash"/>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Table1_FixedScenarioAssumption!$I$15:$BQ$15</c:f>
              <c:numCache>
                <c:formatCode>_(* #,##0.00_);_(* \(#,##0.00\);_(* "-"??_);_(@_)</c:formatCode>
                <c:ptCount val="61"/>
                <c:pt idx="0">
                  <c:v>3.4584999999999995</c:v>
                </c:pt>
                <c:pt idx="1">
                  <c:v>3.4950999999999999</c:v>
                </c:pt>
                <c:pt idx="2">
                  <c:v>3.5316999999999998</c:v>
                </c:pt>
                <c:pt idx="3">
                  <c:v>3.5721999999999996</c:v>
                </c:pt>
                <c:pt idx="4">
                  <c:v>3.62</c:v>
                </c:pt>
                <c:pt idx="5">
                  <c:v>3.6734</c:v>
                </c:pt>
                <c:pt idx="6">
                  <c:v>3.7320000000000002</c:v>
                </c:pt>
                <c:pt idx="7">
                  <c:v>3.7813000000000003</c:v>
                </c:pt>
                <c:pt idx="8">
                  <c:v>3.8149999999999999</c:v>
                </c:pt>
                <c:pt idx="9">
                  <c:v>3.8350999999999997</c:v>
                </c:pt>
                <c:pt idx="10">
                  <c:v>3.8576999999999999</c:v>
                </c:pt>
                <c:pt idx="11">
                  <c:v>3.8805000000000001</c:v>
                </c:pt>
                <c:pt idx="12">
                  <c:v>3.9485000000000001</c:v>
                </c:pt>
                <c:pt idx="13">
                  <c:v>4.0271999999999997</c:v>
                </c:pt>
                <c:pt idx="14">
                  <c:v>4.0875000000000004</c:v>
                </c:pt>
                <c:pt idx="15">
                  <c:v>4.1338999999999997</c:v>
                </c:pt>
                <c:pt idx="16">
                  <c:v>4.1846000000000005</c:v>
                </c:pt>
                <c:pt idx="17">
                  <c:v>4.2282999999999999</c:v>
                </c:pt>
                <c:pt idx="18">
                  <c:v>4.2688999999999995</c:v>
                </c:pt>
                <c:pt idx="19">
                  <c:v>4.3158000000000003</c:v>
                </c:pt>
                <c:pt idx="20">
                  <c:v>4.3677999999999999</c:v>
                </c:pt>
                <c:pt idx="21">
                  <c:v>4.4051999999999998</c:v>
                </c:pt>
                <c:pt idx="22">
                  <c:v>4.4331000000000005</c:v>
                </c:pt>
                <c:pt idx="23">
                  <c:v>4.4567229136560691</c:v>
                </c:pt>
                <c:pt idx="24">
                  <c:v>4.487352623735549</c:v>
                </c:pt>
                <c:pt idx="25">
                  <c:v>4.5235877709537569</c:v>
                </c:pt>
                <c:pt idx="26">
                  <c:v>4.5589220443460983</c:v>
                </c:pt>
                <c:pt idx="27">
                  <c:v>4.5944565119219654</c:v>
                </c:pt>
                <c:pt idx="28">
                  <c:v>4.631392338782514</c:v>
                </c:pt>
                <c:pt idx="29">
                  <c:v>4.668628456918352</c:v>
                </c:pt>
                <c:pt idx="30">
                  <c:v>4.7034622448518775</c:v>
                </c:pt>
                <c:pt idx="31">
                  <c:v>4.7397974891618491</c:v>
                </c:pt>
                <c:pt idx="32">
                  <c:v>4.7742308887283222</c:v>
                </c:pt>
                <c:pt idx="33">
                  <c:v>4.8057614726336695</c:v>
                </c:pt>
                <c:pt idx="34">
                  <c:v>4.8417964256683526</c:v>
                </c:pt>
                <c:pt idx="35">
                  <c:v>4.8723260386560696</c:v>
                </c:pt>
                <c:pt idx="36">
                  <c:v>4.9033561371026018</c:v>
                </c:pt>
                <c:pt idx="37">
                  <c:v>4.9346865268244224</c:v>
                </c:pt>
                <c:pt idx="38">
                  <c:v>4.9641150718027465</c:v>
                </c:pt>
                <c:pt idx="39">
                  <c:v>4.991641772037573</c:v>
                </c:pt>
                <c:pt idx="40">
                  <c:v>5.0200693460982668</c:v>
                </c:pt>
                <c:pt idx="41">
                  <c:v>5.0464949783237003</c:v>
                </c:pt>
                <c:pt idx="42">
                  <c:v>5.0705182803468221</c:v>
                </c:pt>
                <c:pt idx="43">
                  <c:v>5.0945415823699438</c:v>
                </c:pt>
                <c:pt idx="44">
                  <c:v>5.1175639134754345</c:v>
                </c:pt>
                <c:pt idx="45">
                  <c:v>5.13508090453396</c:v>
                </c:pt>
                <c:pt idx="46">
                  <c:v>5.1542995461524566</c:v>
                </c:pt>
                <c:pt idx="47">
                  <c:v>5.1750196441473992</c:v>
                </c:pt>
                <c:pt idx="48">
                  <c:v>5.1944384799494232</c:v>
                </c:pt>
                <c:pt idx="49">
                  <c:v>5.2069506164197996</c:v>
                </c:pt>
                <c:pt idx="50">
                  <c:v>5.2245677045700889</c:v>
                </c:pt>
                <c:pt idx="51">
                  <c:v>5.2394821712427762</c:v>
                </c:pt>
                <c:pt idx="52">
                  <c:v>5.2529952786307819</c:v>
                </c:pt>
                <c:pt idx="53">
                  <c:v>5.2692110074963896</c:v>
                </c:pt>
                <c:pt idx="54">
                  <c:v>5.2823237265173439</c:v>
                </c:pt>
                <c:pt idx="55">
                  <c:v>5.2925336298771706</c:v>
                </c:pt>
                <c:pt idx="56">
                  <c:v>5.3047454750722585</c:v>
                </c:pt>
                <c:pt idx="57">
                  <c:v>5.3141546016979806</c:v>
                </c:pt>
                <c:pt idx="58">
                  <c:v>5.321161398121391</c:v>
                </c:pt>
                <c:pt idx="59">
                  <c:v>5.3242644079660444</c:v>
                </c:pt>
                <c:pt idx="60">
                  <c:v>5.3299699421965352</c:v>
                </c:pt>
              </c:numCache>
            </c:numRef>
          </c:val>
          <c:smooth val="0"/>
        </c:ser>
        <c:ser>
          <c:idx val="3"/>
          <c:order val="3"/>
          <c:tx>
            <c:strRef>
              <c:f>Table1_FixedScenarioAssumption!$H$16</c:f>
              <c:strCache>
                <c:ptCount val="1"/>
                <c:pt idx="0">
                  <c:v>Household - 50th %tile</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Table1_FixedScenarioAssumption!$I$16:$BQ$16</c:f>
              <c:numCache>
                <c:formatCode>_(* #,##0.00_);_(* \(#,##0.00\);_(* "-"??_);_(@_)</c:formatCode>
                <c:ptCount val="61"/>
                <c:pt idx="0">
                  <c:v>1.2370000000000001</c:v>
                </c:pt>
                <c:pt idx="1">
                  <c:v>1.2525999999999999</c:v>
                </c:pt>
                <c:pt idx="2">
                  <c:v>1.2682</c:v>
                </c:pt>
                <c:pt idx="3">
                  <c:v>1.284</c:v>
                </c:pt>
                <c:pt idx="4">
                  <c:v>1.3008</c:v>
                </c:pt>
                <c:pt idx="5">
                  <c:v>1.3214000000000001</c:v>
                </c:pt>
                <c:pt idx="6">
                  <c:v>1.3402000000000001</c:v>
                </c:pt>
                <c:pt idx="7">
                  <c:v>1.357</c:v>
                </c:pt>
                <c:pt idx="8">
                  <c:v>1.3755999999999999</c:v>
                </c:pt>
                <c:pt idx="9">
                  <c:v>1.3909</c:v>
                </c:pt>
                <c:pt idx="10">
                  <c:v>1.4104000000000001</c:v>
                </c:pt>
                <c:pt idx="11">
                  <c:v>1.4252</c:v>
                </c:pt>
                <c:pt idx="12">
                  <c:v>1.4445999999999999</c:v>
                </c:pt>
                <c:pt idx="13">
                  <c:v>1.4702</c:v>
                </c:pt>
                <c:pt idx="14">
                  <c:v>1.4984000000000002</c:v>
                </c:pt>
                <c:pt idx="15">
                  <c:v>1.528</c:v>
                </c:pt>
                <c:pt idx="16">
                  <c:v>1.5526</c:v>
                </c:pt>
                <c:pt idx="17">
                  <c:v>1.5770999999999999</c:v>
                </c:pt>
                <c:pt idx="18">
                  <c:v>1.6012</c:v>
                </c:pt>
                <c:pt idx="19">
                  <c:v>1.6185999999999998</c:v>
                </c:pt>
                <c:pt idx="20">
                  <c:v>1.6322000000000001</c:v>
                </c:pt>
                <c:pt idx="21">
                  <c:v>1.6469</c:v>
                </c:pt>
                <c:pt idx="22">
                  <c:v>1.6597999999999999</c:v>
                </c:pt>
                <c:pt idx="23">
                  <c:v>1.6775893037342546</c:v>
                </c:pt>
                <c:pt idx="24">
                  <c:v>1.6992271457639303</c:v>
                </c:pt>
                <c:pt idx="25">
                  <c:v>1.7217768459316722</c:v>
                </c:pt>
                <c:pt idx="26">
                  <c:v>1.7446732192835865</c:v>
                </c:pt>
                <c:pt idx="27">
                  <c:v>1.7670188738795884</c:v>
                </c:pt>
                <c:pt idx="28">
                  <c:v>1.7903565342370424</c:v>
                </c:pt>
                <c:pt idx="29">
                  <c:v>1.812728058732253</c:v>
                </c:pt>
                <c:pt idx="30">
                  <c:v>1.8354567295546911</c:v>
                </c:pt>
                <c:pt idx="31">
                  <c:v>1.8585859170394463</c:v>
                </c:pt>
                <c:pt idx="32">
                  <c:v>1.8806325212059691</c:v>
                </c:pt>
                <c:pt idx="33">
                  <c:v>1.903004804842062</c:v>
                </c:pt>
                <c:pt idx="34">
                  <c:v>1.9252377525437696</c:v>
                </c:pt>
                <c:pt idx="35">
                  <c:v>1.9476830677659742</c:v>
                </c:pt>
                <c:pt idx="36">
                  <c:v>1.9708993128732288</c:v>
                </c:pt>
                <c:pt idx="37">
                  <c:v>1.9933027388180731</c:v>
                </c:pt>
                <c:pt idx="38">
                  <c:v>2.0148130017470893</c:v>
                </c:pt>
                <c:pt idx="39">
                  <c:v>2.0374149069528693</c:v>
                </c:pt>
                <c:pt idx="40">
                  <c:v>2.0586829973464993</c:v>
                </c:pt>
                <c:pt idx="41">
                  <c:v>2.080009529115789</c:v>
                </c:pt>
                <c:pt idx="42">
                  <c:v>2.1010526261186482</c:v>
                </c:pt>
                <c:pt idx="43">
                  <c:v>2.1218568154028912</c:v>
                </c:pt>
                <c:pt idx="44">
                  <c:v>2.1424159910847553</c:v>
                </c:pt>
                <c:pt idx="45">
                  <c:v>2.1628299763432075</c:v>
                </c:pt>
                <c:pt idx="46">
                  <c:v>2.1829237662421748</c:v>
                </c:pt>
                <c:pt idx="47">
                  <c:v>2.2028585375614127</c:v>
                </c:pt>
                <c:pt idx="48">
                  <c:v>2.2226208627415298</c:v>
                </c:pt>
                <c:pt idx="49">
                  <c:v>2.2422408023587455</c:v>
                </c:pt>
                <c:pt idx="50">
                  <c:v>2.2617235254491859</c:v>
                </c:pt>
                <c:pt idx="51">
                  <c:v>2.2810868728012994</c:v>
                </c:pt>
                <c:pt idx="52">
                  <c:v>2.3002735545221751</c:v>
                </c:pt>
                <c:pt idx="53">
                  <c:v>2.3193127973751921</c:v>
                </c:pt>
                <c:pt idx="54">
                  <c:v>2.3382431577535518</c:v>
                </c:pt>
                <c:pt idx="55">
                  <c:v>2.3570214271073446</c:v>
                </c:pt>
                <c:pt idx="56">
                  <c:v>2.3756865611161615</c:v>
                </c:pt>
                <c:pt idx="57">
                  <c:v>2.3941979273254348</c:v>
                </c:pt>
                <c:pt idx="58">
                  <c:v>2.4126363294618525</c:v>
                </c:pt>
                <c:pt idx="59">
                  <c:v>2.4309154054982973</c:v>
                </c:pt>
                <c:pt idx="60">
                  <c:v>2.4491610866798279</c:v>
                </c:pt>
              </c:numCache>
            </c:numRef>
          </c:val>
          <c:smooth val="0"/>
        </c:ser>
        <c:ser>
          <c:idx val="4"/>
          <c:order val="4"/>
          <c:tx>
            <c:strRef>
              <c:f>Table1_FixedScenarioAssumption!$H$17</c:f>
              <c:strCache>
                <c:ptCount val="1"/>
                <c:pt idx="0">
                  <c:v>Household - 90th %tile</c:v>
                </c:pt>
              </c:strCache>
            </c:strRef>
          </c:tx>
          <c:spPr>
            <a:ln>
              <a:prstDash val="sysDot"/>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Table1_FixedScenarioAssumption!$I$17:$BQ$17</c:f>
              <c:numCache>
                <c:formatCode>_(* #,##0.00_);_(* \(#,##0.00\);_(* "-"??_);_(@_)</c:formatCode>
                <c:ptCount val="61"/>
                <c:pt idx="0">
                  <c:v>1.2370000000000001</c:v>
                </c:pt>
                <c:pt idx="1">
                  <c:v>1.2525999999999999</c:v>
                </c:pt>
                <c:pt idx="2">
                  <c:v>1.2682</c:v>
                </c:pt>
                <c:pt idx="3">
                  <c:v>1.284</c:v>
                </c:pt>
                <c:pt idx="4">
                  <c:v>1.3008</c:v>
                </c:pt>
                <c:pt idx="5">
                  <c:v>1.3214000000000001</c:v>
                </c:pt>
                <c:pt idx="6">
                  <c:v>1.3402000000000001</c:v>
                </c:pt>
                <c:pt idx="7">
                  <c:v>1.357</c:v>
                </c:pt>
                <c:pt idx="8">
                  <c:v>1.3755999999999999</c:v>
                </c:pt>
                <c:pt idx="9">
                  <c:v>1.3909</c:v>
                </c:pt>
                <c:pt idx="10">
                  <c:v>1.4104000000000001</c:v>
                </c:pt>
                <c:pt idx="11">
                  <c:v>1.4252</c:v>
                </c:pt>
                <c:pt idx="12">
                  <c:v>1.4445999999999999</c:v>
                </c:pt>
                <c:pt idx="13">
                  <c:v>1.4702</c:v>
                </c:pt>
                <c:pt idx="14">
                  <c:v>1.4984000000000002</c:v>
                </c:pt>
                <c:pt idx="15">
                  <c:v>1.528</c:v>
                </c:pt>
                <c:pt idx="16">
                  <c:v>1.5526</c:v>
                </c:pt>
                <c:pt idx="17">
                  <c:v>1.5770999999999999</c:v>
                </c:pt>
                <c:pt idx="18">
                  <c:v>1.6012</c:v>
                </c:pt>
                <c:pt idx="19">
                  <c:v>1.6185999999999998</c:v>
                </c:pt>
                <c:pt idx="20">
                  <c:v>1.6322000000000001</c:v>
                </c:pt>
                <c:pt idx="21">
                  <c:v>1.6469</c:v>
                </c:pt>
                <c:pt idx="22">
                  <c:v>1.6597999999999999</c:v>
                </c:pt>
                <c:pt idx="23">
                  <c:v>1.6788252953138989</c:v>
                </c:pt>
                <c:pt idx="24">
                  <c:v>1.7018879698967306</c:v>
                </c:pt>
                <c:pt idx="25">
                  <c:v>1.725186341008986</c:v>
                </c:pt>
                <c:pt idx="26">
                  <c:v>1.7491246967501124</c:v>
                </c:pt>
                <c:pt idx="27">
                  <c:v>1.7717053028860876</c:v>
                </c:pt>
                <c:pt idx="28">
                  <c:v>1.796343473863814</c:v>
                </c:pt>
                <c:pt idx="29">
                  <c:v>1.8197039640273427</c:v>
                </c:pt>
                <c:pt idx="30">
                  <c:v>1.8432952155985818</c:v>
                </c:pt>
                <c:pt idx="31">
                  <c:v>1.8679385364368257</c:v>
                </c:pt>
                <c:pt idx="32">
                  <c:v>1.8915459897499582</c:v>
                </c:pt>
                <c:pt idx="33">
                  <c:v>1.9158936457369748</c:v>
                </c:pt>
                <c:pt idx="34">
                  <c:v>1.9397191356004972</c:v>
                </c:pt>
                <c:pt idx="35">
                  <c:v>1.96368181053785</c:v>
                </c:pt>
                <c:pt idx="36">
                  <c:v>1.9889255239925521</c:v>
                </c:pt>
                <c:pt idx="37">
                  <c:v>2.0135616289727056</c:v>
                </c:pt>
                <c:pt idx="38">
                  <c:v>2.0369712312631796</c:v>
                </c:pt>
                <c:pt idx="39">
                  <c:v>2.0624177187729775</c:v>
                </c:pt>
                <c:pt idx="40">
                  <c:v>2.0865712476610803</c:v>
                </c:pt>
                <c:pt idx="41">
                  <c:v>2.1109240503680282</c:v>
                </c:pt>
                <c:pt idx="42">
                  <c:v>2.1343356840919117</c:v>
                </c:pt>
                <c:pt idx="43">
                  <c:v>2.1578384258163887</c:v>
                </c:pt>
                <c:pt idx="44">
                  <c:v>2.1807622573393366</c:v>
                </c:pt>
                <c:pt idx="45">
                  <c:v>2.2039895123453244</c:v>
                </c:pt>
                <c:pt idx="46">
                  <c:v>2.2264427048835609</c:v>
                </c:pt>
                <c:pt idx="47">
                  <c:v>2.2487958856794346</c:v>
                </c:pt>
                <c:pt idx="48">
                  <c:v>2.2721130090302561</c:v>
                </c:pt>
                <c:pt idx="49">
                  <c:v>2.2948566633100977</c:v>
                </c:pt>
                <c:pt idx="50">
                  <c:v>2.3172040273126533</c:v>
                </c:pt>
                <c:pt idx="51">
                  <c:v>2.3405468979004951</c:v>
                </c:pt>
                <c:pt idx="52">
                  <c:v>2.3622726239629417</c:v>
                </c:pt>
                <c:pt idx="53">
                  <c:v>2.3848426166722057</c:v>
                </c:pt>
                <c:pt idx="54">
                  <c:v>2.4068575011122659</c:v>
                </c:pt>
                <c:pt idx="55">
                  <c:v>2.4270030946268677</c:v>
                </c:pt>
                <c:pt idx="56">
                  <c:v>2.4495503875595235</c:v>
                </c:pt>
                <c:pt idx="57">
                  <c:v>2.4728359492827847</c:v>
                </c:pt>
                <c:pt idx="58">
                  <c:v>2.494794859115002</c:v>
                </c:pt>
                <c:pt idx="59">
                  <c:v>2.5166834829978635</c:v>
                </c:pt>
                <c:pt idx="60">
                  <c:v>2.5390972895147637</c:v>
                </c:pt>
              </c:numCache>
            </c:numRef>
          </c:val>
          <c:smooth val="0"/>
        </c:ser>
        <c:ser>
          <c:idx val="5"/>
          <c:order val="5"/>
          <c:tx>
            <c:strRef>
              <c:f>Table1_FixedScenarioAssumption!$H$18</c:f>
              <c:strCache>
                <c:ptCount val="1"/>
                <c:pt idx="0">
                  <c:v>Household - 10th %tile</c:v>
                </c:pt>
              </c:strCache>
            </c:strRef>
          </c:tx>
          <c:spPr>
            <a:ln>
              <a:prstDash val="sysDash"/>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Table1_FixedScenarioAssumption!$I$18:$BQ$18</c:f>
              <c:numCache>
                <c:formatCode>_(* #,##0.00_);_(* \(#,##0.00\);_(* "-"??_);_(@_)</c:formatCode>
                <c:ptCount val="61"/>
                <c:pt idx="0">
                  <c:v>1.2370000000000001</c:v>
                </c:pt>
                <c:pt idx="1">
                  <c:v>1.2525999999999999</c:v>
                </c:pt>
                <c:pt idx="2">
                  <c:v>1.2682</c:v>
                </c:pt>
                <c:pt idx="3">
                  <c:v>1.284</c:v>
                </c:pt>
                <c:pt idx="4">
                  <c:v>1.3008</c:v>
                </c:pt>
                <c:pt idx="5">
                  <c:v>1.3214000000000001</c:v>
                </c:pt>
                <c:pt idx="6">
                  <c:v>1.3402000000000001</c:v>
                </c:pt>
                <c:pt idx="7">
                  <c:v>1.357</c:v>
                </c:pt>
                <c:pt idx="8">
                  <c:v>1.3755999999999999</c:v>
                </c:pt>
                <c:pt idx="9">
                  <c:v>1.3909</c:v>
                </c:pt>
                <c:pt idx="10">
                  <c:v>1.4104000000000001</c:v>
                </c:pt>
                <c:pt idx="11">
                  <c:v>1.4252</c:v>
                </c:pt>
                <c:pt idx="12">
                  <c:v>1.4445999999999999</c:v>
                </c:pt>
                <c:pt idx="13">
                  <c:v>1.4702</c:v>
                </c:pt>
                <c:pt idx="14">
                  <c:v>1.4984000000000002</c:v>
                </c:pt>
                <c:pt idx="15">
                  <c:v>1.528</c:v>
                </c:pt>
                <c:pt idx="16">
                  <c:v>1.5526</c:v>
                </c:pt>
                <c:pt idx="17">
                  <c:v>1.5770999999999999</c:v>
                </c:pt>
                <c:pt idx="18">
                  <c:v>1.6012</c:v>
                </c:pt>
                <c:pt idx="19">
                  <c:v>1.6185999999999998</c:v>
                </c:pt>
                <c:pt idx="20">
                  <c:v>1.6322000000000001</c:v>
                </c:pt>
                <c:pt idx="21">
                  <c:v>1.6469</c:v>
                </c:pt>
                <c:pt idx="22">
                  <c:v>1.6597999999999999</c:v>
                </c:pt>
                <c:pt idx="23">
                  <c:v>1.6756119461997503</c:v>
                </c:pt>
                <c:pt idx="24">
                  <c:v>1.6952361933324342</c:v>
                </c:pt>
                <c:pt idx="25">
                  <c:v>1.7162014359532274</c:v>
                </c:pt>
                <c:pt idx="26">
                  <c:v>1.7372099547480171</c:v>
                </c:pt>
                <c:pt idx="27">
                  <c:v>1.758046912851196</c:v>
                </c:pt>
                <c:pt idx="28">
                  <c:v>1.7800423965684387</c:v>
                </c:pt>
                <c:pt idx="29">
                  <c:v>1.8012118665398558</c:v>
                </c:pt>
                <c:pt idx="30">
                  <c:v>1.8220744638192479</c:v>
                </c:pt>
                <c:pt idx="31">
                  <c:v>1.8436715338581859</c:v>
                </c:pt>
                <c:pt idx="32">
                  <c:v>1.864070115029218</c:v>
                </c:pt>
                <c:pt idx="33">
                  <c:v>1.8839287677937688</c:v>
                </c:pt>
                <c:pt idx="34">
                  <c:v>1.9049702219511804</c:v>
                </c:pt>
                <c:pt idx="35">
                  <c:v>1.9248949083779654</c:v>
                </c:pt>
                <c:pt idx="36">
                  <c:v>1.9458690935847112</c:v>
                </c:pt>
                <c:pt idx="37">
                  <c:v>1.9661319894622864</c:v>
                </c:pt>
                <c:pt idx="38">
                  <c:v>1.9851757502220531</c:v>
                </c:pt>
                <c:pt idx="39">
                  <c:v>2.0048759315492513</c:v>
                </c:pt>
                <c:pt idx="40">
                  <c:v>2.0236501287830184</c:v>
                </c:pt>
                <c:pt idx="41">
                  <c:v>2.0421976639174844</c:v>
                </c:pt>
                <c:pt idx="42">
                  <c:v>2.06041319918925</c:v>
                </c:pt>
                <c:pt idx="43">
                  <c:v>2.078656665520445</c:v>
                </c:pt>
                <c:pt idx="44">
                  <c:v>2.0966105126296322</c:v>
                </c:pt>
                <c:pt idx="45">
                  <c:v>2.1132288489674758</c:v>
                </c:pt>
                <c:pt idx="46">
                  <c:v>2.1301602239670205</c:v>
                </c:pt>
                <c:pt idx="47">
                  <c:v>2.1475362199142376</c:v>
                </c:pt>
                <c:pt idx="48">
                  <c:v>2.1645903689459858</c:v>
                </c:pt>
                <c:pt idx="49">
                  <c:v>2.1798742538529265</c:v>
                </c:pt>
                <c:pt idx="50">
                  <c:v>2.1965079116732515</c:v>
                </c:pt>
                <c:pt idx="51">
                  <c:v>2.2124592434835422</c:v>
                </c:pt>
                <c:pt idx="52">
                  <c:v>2.2280581796236567</c:v>
                </c:pt>
                <c:pt idx="53">
                  <c:v>2.244372321684041</c:v>
                </c:pt>
                <c:pt idx="54">
                  <c:v>2.259910343705275</c:v>
                </c:pt>
                <c:pt idx="55">
                  <c:v>2.2747057215015376</c:v>
                </c:pt>
                <c:pt idx="56">
                  <c:v>2.2900432779422273</c:v>
                </c:pt>
                <c:pt idx="57">
                  <c:v>2.3046616576909278</c:v>
                </c:pt>
                <c:pt idx="58">
                  <c:v>2.3186951498088675</c:v>
                </c:pt>
                <c:pt idx="59">
                  <c:v>2.3317156754241899</c:v>
                </c:pt>
                <c:pt idx="60">
                  <c:v>2.3454636540378746</c:v>
                </c:pt>
              </c:numCache>
            </c:numRef>
          </c:val>
          <c:smooth val="0"/>
        </c:ser>
        <c:dLbls>
          <c:showLegendKey val="0"/>
          <c:showVal val="0"/>
          <c:showCatName val="0"/>
          <c:showSerName val="0"/>
          <c:showPercent val="0"/>
          <c:showBubbleSize val="0"/>
        </c:dLbls>
        <c:marker val="1"/>
        <c:smooth val="0"/>
        <c:axId val="123990400"/>
        <c:axId val="123991936"/>
      </c:lineChart>
      <c:catAx>
        <c:axId val="12399040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23991936"/>
        <c:crosses val="autoZero"/>
        <c:auto val="1"/>
        <c:lblAlgn val="ctr"/>
        <c:lblOffset val="100"/>
        <c:noMultiLvlLbl val="0"/>
      </c:catAx>
      <c:valAx>
        <c:axId val="123991936"/>
        <c:scaling>
          <c:orientation val="minMax"/>
        </c:scaling>
        <c:delete val="0"/>
        <c:axPos val="l"/>
        <c:majorGridlines/>
        <c:title>
          <c:tx>
            <c:rich>
              <a:bodyPr rot="-5400000" vert="horz"/>
              <a:lstStyle/>
              <a:p>
                <a:pPr>
                  <a:defRPr/>
                </a:pPr>
                <a:r>
                  <a:rPr lang="en-US"/>
                  <a:t>Million</a:t>
                </a:r>
              </a:p>
            </c:rich>
          </c:tx>
          <c:overlay val="0"/>
        </c:title>
        <c:numFmt formatCode="_(* #,##0.00_);_(* \(#,##0.00\);_(* &quot;-&quot;??_);_(@_)" sourceLinked="1"/>
        <c:majorTickMark val="out"/>
        <c:minorTickMark val="none"/>
        <c:tickLblPos val="nextTo"/>
        <c:crossAx val="123990400"/>
        <c:crosses val="autoZero"/>
        <c:crossBetween val="midCat"/>
      </c:valAx>
    </c:plotArea>
    <c:legend>
      <c:legendPos val="r"/>
      <c:layout>
        <c:manualLayout>
          <c:xMode val="edge"/>
          <c:yMode val="edge"/>
          <c:x val="0.87764877499437921"/>
          <c:y val="6.5766137605165073E-2"/>
          <c:w val="0.12235122500562075"/>
          <c:h val="0.9229881544925436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GDP Indices (Change)</a:t>
            </a:r>
          </a:p>
        </c:rich>
      </c:tx>
      <c:overlay val="0"/>
    </c:title>
    <c:autoTitleDeleted val="0"/>
    <c:plotArea>
      <c:layout>
        <c:manualLayout>
          <c:layoutTarget val="inner"/>
          <c:xMode val="edge"/>
          <c:yMode val="edge"/>
          <c:x val="9.2171408434497434E-2"/>
          <c:y val="0.12072666661244658"/>
          <c:w val="0.74094804491974009"/>
          <c:h val="0.78422823583206591"/>
        </c:manualLayout>
      </c:layout>
      <c:lineChart>
        <c:grouping val="standard"/>
        <c:varyColors val="0"/>
        <c:ser>
          <c:idx val="0"/>
          <c:order val="0"/>
          <c:tx>
            <c:strRef>
              <c:f>Table1_FixedScenarioAssumption!$H$45</c:f>
              <c:strCache>
                <c:ptCount val="1"/>
                <c:pt idx="0">
                  <c:v>National GDP - 50th %tile</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Table1_FixedScenarioAssumption!$I$45:$BQ$45</c:f>
              <c:numCache>
                <c:formatCode>0</c:formatCode>
                <c:ptCount val="61"/>
                <c:pt idx="0">
                  <c:v>598.2356889442899</c:v>
                </c:pt>
                <c:pt idx="1">
                  <c:v>589.00846013704404</c:v>
                </c:pt>
                <c:pt idx="2">
                  <c:v>593.38973424695928</c:v>
                </c:pt>
                <c:pt idx="3">
                  <c:v>624.10290831040663</c:v>
                </c:pt>
                <c:pt idx="4">
                  <c:v>659.65466118884478</c:v>
                </c:pt>
                <c:pt idx="5">
                  <c:v>689.92528231189658</c:v>
                </c:pt>
                <c:pt idx="6">
                  <c:v>718.73547873164318</c:v>
                </c:pt>
                <c:pt idx="7">
                  <c:v>734.70426399758071</c:v>
                </c:pt>
                <c:pt idx="8">
                  <c:v>736.0024192894075</c:v>
                </c:pt>
                <c:pt idx="9">
                  <c:v>767.77034452746409</c:v>
                </c:pt>
                <c:pt idx="10">
                  <c:v>797.29600153418357</c:v>
                </c:pt>
                <c:pt idx="11">
                  <c:v>818.96634384888284</c:v>
                </c:pt>
                <c:pt idx="12">
                  <c:v>858.31667613238244</c:v>
                </c:pt>
                <c:pt idx="13">
                  <c:v>891.43438783864508</c:v>
                </c:pt>
                <c:pt idx="14">
                  <c:v>929.78897600625476</c:v>
                </c:pt>
                <c:pt idx="15">
                  <c:v>959.00484595469743</c:v>
                </c:pt>
                <c:pt idx="16">
                  <c:v>980.75632297513596</c:v>
                </c:pt>
                <c:pt idx="17">
                  <c:v>1008.8658105725898</c:v>
                </c:pt>
                <c:pt idx="18">
                  <c:v>1007.0955988110078</c:v>
                </c:pt>
                <c:pt idx="19">
                  <c:v>983.43376826452868</c:v>
                </c:pt>
                <c:pt idx="20">
                  <c:v>1000</c:v>
                </c:pt>
                <c:pt idx="21">
                  <c:v>1012.9815529182678</c:v>
                </c:pt>
                <c:pt idx="22">
                  <c:v>1033.398717493737</c:v>
                </c:pt>
                <c:pt idx="23">
                  <c:v>1056.9351193539653</c:v>
                </c:pt>
                <c:pt idx="24">
                  <c:v>1083.2496418807232</c:v>
                </c:pt>
                <c:pt idx="25">
                  <c:v>1104.8686965559473</c:v>
                </c:pt>
                <c:pt idx="26">
                  <c:v>1126.5191995066132</c:v>
                </c:pt>
                <c:pt idx="27">
                  <c:v>1146.9144971431535</c:v>
                </c:pt>
                <c:pt idx="28">
                  <c:v>1168.3850055400983</c:v>
                </c:pt>
                <c:pt idx="29">
                  <c:v>1192.258571970192</c:v>
                </c:pt>
                <c:pt idx="30">
                  <c:v>1215.9724353975591</c:v>
                </c:pt>
                <c:pt idx="31">
                  <c:v>1239.0464816507554</c:v>
                </c:pt>
                <c:pt idx="32">
                  <c:v>1262.3390702664142</c:v>
                </c:pt>
                <c:pt idx="33">
                  <c:v>1286.0633437561332</c:v>
                </c:pt>
                <c:pt idx="34">
                  <c:v>1310.2150476436832</c:v>
                </c:pt>
                <c:pt idx="35">
                  <c:v>1334.8391761085804</c:v>
                </c:pt>
                <c:pt idx="36">
                  <c:v>1358.7391954213888</c:v>
                </c:pt>
                <c:pt idx="37">
                  <c:v>1382.6236414752923</c:v>
                </c:pt>
                <c:pt idx="38">
                  <c:v>1406.9451091938481</c:v>
                </c:pt>
                <c:pt idx="39">
                  <c:v>1431.7378726338645</c:v>
                </c:pt>
                <c:pt idx="40">
                  <c:v>1455.2071886811284</c:v>
                </c:pt>
                <c:pt idx="41">
                  <c:v>1478.3177873721613</c:v>
                </c:pt>
                <c:pt idx="42">
                  <c:v>1501.5129940144811</c:v>
                </c:pt>
                <c:pt idx="43">
                  <c:v>1524.8423030777885</c:v>
                </c:pt>
                <c:pt idx="44">
                  <c:v>1548.3698685935767</c:v>
                </c:pt>
                <c:pt idx="45">
                  <c:v>1571.949641463985</c:v>
                </c:pt>
                <c:pt idx="46">
                  <c:v>1595.7260181739487</c:v>
                </c:pt>
                <c:pt idx="47">
                  <c:v>1619.8072882316719</c:v>
                </c:pt>
                <c:pt idx="48">
                  <c:v>1644.2928671926973</c:v>
                </c:pt>
                <c:pt idx="49">
                  <c:v>1669.258213702949</c:v>
                </c:pt>
                <c:pt idx="50">
                  <c:v>1694.7258413666714</c:v>
                </c:pt>
                <c:pt idx="51">
                  <c:v>1720.7049733073827</c:v>
                </c:pt>
                <c:pt idx="52">
                  <c:v>1747.204983623307</c:v>
                </c:pt>
                <c:pt idx="53">
                  <c:v>1774.0624956680604</c:v>
                </c:pt>
                <c:pt idx="54">
                  <c:v>1801.2680287900221</c:v>
                </c:pt>
                <c:pt idx="55">
                  <c:v>1828.6638869708802</c:v>
                </c:pt>
                <c:pt idx="56">
                  <c:v>1856.146063460091</c:v>
                </c:pt>
                <c:pt idx="57">
                  <c:v>1883.6509039104396</c:v>
                </c:pt>
                <c:pt idx="58">
                  <c:v>1911.157678536784</c:v>
                </c:pt>
                <c:pt idx="59">
                  <c:v>1938.5682795268185</c:v>
                </c:pt>
                <c:pt idx="60">
                  <c:v>1965.8892072312124</c:v>
                </c:pt>
              </c:numCache>
            </c:numRef>
          </c:val>
          <c:smooth val="0"/>
        </c:ser>
        <c:ser>
          <c:idx val="1"/>
          <c:order val="1"/>
          <c:tx>
            <c:strRef>
              <c:f>Table1_FixedScenarioAssumption!$H$46</c:f>
              <c:strCache>
                <c:ptCount val="1"/>
                <c:pt idx="0">
                  <c:v>General Industry GDP - 50th %tile</c:v>
                </c:pt>
              </c:strCache>
            </c:strRef>
          </c:tx>
          <c:spPr>
            <a:ln>
              <a:prstDash val="sysDash"/>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Table1_FixedScenarioAssumption!$I$46:$BQ$46</c:f>
              <c:numCache>
                <c:formatCode>0</c:formatCode>
                <c:ptCount val="61"/>
                <c:pt idx="0">
                  <c:v>715.45708139401052</c:v>
                </c:pt>
                <c:pt idx="1">
                  <c:v>700.20196810989887</c:v>
                </c:pt>
                <c:pt idx="2">
                  <c:v>686.33565418851424</c:v>
                </c:pt>
                <c:pt idx="3">
                  <c:v>731.19088668727875</c:v>
                </c:pt>
                <c:pt idx="4">
                  <c:v>768.44562314871575</c:v>
                </c:pt>
                <c:pt idx="5">
                  <c:v>801.05591155346008</c:v>
                </c:pt>
                <c:pt idx="6">
                  <c:v>840.17191809947417</c:v>
                </c:pt>
                <c:pt idx="7">
                  <c:v>859.84605992312981</c:v>
                </c:pt>
                <c:pt idx="8">
                  <c:v>827.69153574058896</c:v>
                </c:pt>
                <c:pt idx="9">
                  <c:v>844.71715892294549</c:v>
                </c:pt>
                <c:pt idx="10">
                  <c:v>877.63802026986866</c:v>
                </c:pt>
                <c:pt idx="11">
                  <c:v>870.60363062259864</c:v>
                </c:pt>
                <c:pt idx="12">
                  <c:v>915.55355477185071</c:v>
                </c:pt>
                <c:pt idx="13">
                  <c:v>972.70508213392316</c:v>
                </c:pt>
                <c:pt idx="14">
                  <c:v>1006.2127331900614</c:v>
                </c:pt>
                <c:pt idx="15">
                  <c:v>1023.8190983410054</c:v>
                </c:pt>
                <c:pt idx="16">
                  <c:v>1046.6305467360862</c:v>
                </c:pt>
                <c:pt idx="17">
                  <c:v>1056.9719838639453</c:v>
                </c:pt>
                <c:pt idx="18">
                  <c:v>1041.6502679122955</c:v>
                </c:pt>
                <c:pt idx="19">
                  <c:v>997.1724856932675</c:v>
                </c:pt>
                <c:pt idx="20">
                  <c:v>1000</c:v>
                </c:pt>
                <c:pt idx="21">
                  <c:v>1000.5100323840323</c:v>
                </c:pt>
                <c:pt idx="22">
                  <c:v>1012.2241438693853</c:v>
                </c:pt>
                <c:pt idx="23">
                  <c:v>1027.1352265911291</c:v>
                </c:pt>
                <c:pt idx="24">
                  <c:v>1044.6415458494369</c:v>
                </c:pt>
                <c:pt idx="25">
                  <c:v>1056.5799618713022</c:v>
                </c:pt>
                <c:pt idx="26">
                  <c:v>1068.1280047597786</c:v>
                </c:pt>
                <c:pt idx="27">
                  <c:v>1080.1648081756139</c:v>
                </c:pt>
                <c:pt idx="28">
                  <c:v>1093.7567966429403</c:v>
                </c:pt>
                <c:pt idx="29">
                  <c:v>1109.5605419672695</c:v>
                </c:pt>
                <c:pt idx="30">
                  <c:v>1124.8668107909455</c:v>
                </c:pt>
                <c:pt idx="31">
                  <c:v>1139.1805697077777</c:v>
                </c:pt>
                <c:pt idx="32">
                  <c:v>1154.6046772694365</c:v>
                </c:pt>
                <c:pt idx="33">
                  <c:v>1170.5930113937254</c:v>
                </c:pt>
                <c:pt idx="34">
                  <c:v>1186.7467303443855</c:v>
                </c:pt>
                <c:pt idx="35">
                  <c:v>1203.1050267778016</c:v>
                </c:pt>
                <c:pt idx="36">
                  <c:v>1218.4699226527978</c:v>
                </c:pt>
                <c:pt idx="37">
                  <c:v>1234.0947954485418</c:v>
                </c:pt>
                <c:pt idx="38">
                  <c:v>1250.0886730461996</c:v>
                </c:pt>
                <c:pt idx="39">
                  <c:v>1266.3063951822644</c:v>
                </c:pt>
                <c:pt idx="40">
                  <c:v>1280.9968043014665</c:v>
                </c:pt>
                <c:pt idx="41">
                  <c:v>1295.1143585715602</c:v>
                </c:pt>
                <c:pt idx="42">
                  <c:v>1309.0966383173491</c:v>
                </c:pt>
                <c:pt idx="43">
                  <c:v>1322.9916746039107</c:v>
                </c:pt>
                <c:pt idx="44">
                  <c:v>1336.8606152527725</c:v>
                </c:pt>
                <c:pt idx="45">
                  <c:v>1350.5646238659062</c:v>
                </c:pt>
                <c:pt idx="46">
                  <c:v>1364.2404357745174</c:v>
                </c:pt>
                <c:pt idx="47">
                  <c:v>1377.9885679232182</c:v>
                </c:pt>
                <c:pt idx="48">
                  <c:v>1391.8986667110835</c:v>
                </c:pt>
                <c:pt idx="49">
                  <c:v>1406.0362398767559</c:v>
                </c:pt>
                <c:pt idx="50">
                  <c:v>1420.4166087443612</c:v>
                </c:pt>
                <c:pt idx="51">
                  <c:v>1435.0425024834003</c:v>
                </c:pt>
                <c:pt idx="52">
                  <c:v>1449.9166746811029</c:v>
                </c:pt>
                <c:pt idx="53">
                  <c:v>1464.8861443190099</c:v>
                </c:pt>
                <c:pt idx="54">
                  <c:v>1479.9389919241846</c:v>
                </c:pt>
                <c:pt idx="55">
                  <c:v>1494.9319751522389</c:v>
                </c:pt>
                <c:pt idx="56">
                  <c:v>1509.7723359121865</c:v>
                </c:pt>
                <c:pt idx="57">
                  <c:v>1524.4052290329005</c:v>
                </c:pt>
                <c:pt idx="58">
                  <c:v>1538.814668062254</c:v>
                </c:pt>
                <c:pt idx="59">
                  <c:v>1552.9178686812593</c:v>
                </c:pt>
                <c:pt idx="60">
                  <c:v>1566.7243032152548</c:v>
                </c:pt>
              </c:numCache>
            </c:numRef>
          </c:val>
          <c:smooth val="0"/>
        </c:ser>
        <c:ser>
          <c:idx val="2"/>
          <c:order val="2"/>
          <c:tx>
            <c:strRef>
              <c:f>Table1_FixedScenarioAssumption!$H$47</c:f>
              <c:strCache>
                <c:ptCount val="1"/>
                <c:pt idx="0">
                  <c:v>Commercial GDP - 50th %tile</c:v>
                </c:pt>
              </c:strCache>
            </c:strRef>
          </c:tx>
          <c:spPr>
            <a:ln>
              <a:prstDash val="sysDash"/>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Table1_FixedScenarioAssumption!$I$47:$BQ$47</c:f>
              <c:numCache>
                <c:formatCode>0</c:formatCode>
                <c:ptCount val="61"/>
                <c:pt idx="0">
                  <c:v>546.79261028672317</c:v>
                </c:pt>
                <c:pt idx="1">
                  <c:v>542.85771476246316</c:v>
                </c:pt>
                <c:pt idx="2">
                  <c:v>550.5863635497966</c:v>
                </c:pt>
                <c:pt idx="3">
                  <c:v>574.14983643619723</c:v>
                </c:pt>
                <c:pt idx="4">
                  <c:v>606.95851300863853</c:v>
                </c:pt>
                <c:pt idx="5">
                  <c:v>637.78752756397739</c:v>
                </c:pt>
                <c:pt idx="6">
                  <c:v>665.24580451142322</c:v>
                </c:pt>
                <c:pt idx="7">
                  <c:v>680.18287283297877</c:v>
                </c:pt>
                <c:pt idx="8">
                  <c:v>693.42049696603533</c:v>
                </c:pt>
                <c:pt idx="9">
                  <c:v>729.70339486854562</c:v>
                </c:pt>
                <c:pt idx="10">
                  <c:v>756.71064154237945</c:v>
                </c:pt>
                <c:pt idx="11">
                  <c:v>788.24217193819914</c:v>
                </c:pt>
                <c:pt idx="12">
                  <c:v>825.54266814231789</c:v>
                </c:pt>
                <c:pt idx="13">
                  <c:v>852.6701840070358</c:v>
                </c:pt>
                <c:pt idx="14">
                  <c:v>892.55770530111511</c:v>
                </c:pt>
                <c:pt idx="15">
                  <c:v>927.69901301140817</c:v>
                </c:pt>
                <c:pt idx="16">
                  <c:v>952.89728781219196</c:v>
                </c:pt>
                <c:pt idx="17">
                  <c:v>988.60246753460297</c:v>
                </c:pt>
                <c:pt idx="18">
                  <c:v>994.36416233431191</c:v>
                </c:pt>
                <c:pt idx="19">
                  <c:v>980.63917192516215</c:v>
                </c:pt>
                <c:pt idx="20">
                  <c:v>1000</c:v>
                </c:pt>
                <c:pt idx="21">
                  <c:v>1017.8109050987623</c:v>
                </c:pt>
                <c:pt idx="22">
                  <c:v>1041.7019622439391</c:v>
                </c:pt>
                <c:pt idx="23">
                  <c:v>1069.3643689405712</c:v>
                </c:pt>
                <c:pt idx="24">
                  <c:v>1100.0165232707827</c:v>
                </c:pt>
                <c:pt idx="25">
                  <c:v>1126.0051063902438</c:v>
                </c:pt>
                <c:pt idx="26">
                  <c:v>1152.1659348402459</c:v>
                </c:pt>
                <c:pt idx="27">
                  <c:v>1176.4281612348857</c:v>
                </c:pt>
                <c:pt idx="28">
                  <c:v>1201.6659074126319</c:v>
                </c:pt>
                <c:pt idx="29">
                  <c:v>1229.500683989035</c:v>
                </c:pt>
                <c:pt idx="30">
                  <c:v>1257.2784299953491</c:v>
                </c:pt>
                <c:pt idx="31">
                  <c:v>1284.4977983553038</c:v>
                </c:pt>
                <c:pt idx="32">
                  <c:v>1311.6535645354411</c:v>
                </c:pt>
                <c:pt idx="33">
                  <c:v>1339.2208277405741</c:v>
                </c:pt>
                <c:pt idx="34">
                  <c:v>1367.3252060846478</c:v>
                </c:pt>
                <c:pt idx="35">
                  <c:v>1396.0160575009943</c:v>
                </c:pt>
                <c:pt idx="36">
                  <c:v>1424.0321485558052</c:v>
                </c:pt>
                <c:pt idx="37">
                  <c:v>1451.9409629473093</c:v>
                </c:pt>
                <c:pt idx="38">
                  <c:v>1480.3330305380241</c:v>
                </c:pt>
                <c:pt idx="39">
                  <c:v>1509.3036558628362</c:v>
                </c:pt>
                <c:pt idx="40">
                  <c:v>1536.945963905162</c:v>
                </c:pt>
                <c:pt idx="41">
                  <c:v>1564.2806210058829</c:v>
                </c:pt>
                <c:pt idx="42">
                  <c:v>1591.7769949246872</c:v>
                </c:pt>
                <c:pt idx="43">
                  <c:v>1619.4877586429811</c:v>
                </c:pt>
                <c:pt idx="44">
                  <c:v>1647.4815519170686</c:v>
                </c:pt>
                <c:pt idx="45">
                  <c:v>1675.6019920750111</c:v>
                </c:pt>
                <c:pt idx="46">
                  <c:v>1704.0038670223614</c:v>
                </c:pt>
                <c:pt idx="47">
                  <c:v>1732.8039276531097</c:v>
                </c:pt>
                <c:pt idx="48">
                  <c:v>1762.1102258607136</c:v>
                </c:pt>
                <c:pt idx="49">
                  <c:v>1792.0056116087917</c:v>
                </c:pt>
                <c:pt idx="50">
                  <c:v>1822.5161962886712</c:v>
                </c:pt>
                <c:pt idx="51">
                  <c:v>1853.6538466164188</c:v>
                </c:pt>
                <c:pt idx="52">
                  <c:v>1885.4306302351868</c:v>
                </c:pt>
                <c:pt idx="53">
                  <c:v>1917.6708435990115</c:v>
                </c:pt>
                <c:pt idx="54">
                  <c:v>1950.3652937738441</c:v>
                </c:pt>
                <c:pt idx="55">
                  <c:v>1983.342929239647</c:v>
                </c:pt>
                <c:pt idx="56">
                  <c:v>2016.4903689971566</c:v>
                </c:pt>
                <c:pt idx="57">
                  <c:v>2049.7375868234276</c:v>
                </c:pt>
                <c:pt idx="58">
                  <c:v>2083.0611597851425</c:v>
                </c:pt>
                <c:pt idx="59">
                  <c:v>2116.3525835753157</c:v>
                </c:pt>
                <c:pt idx="60">
                  <c:v>2149.6177326955158</c:v>
                </c:pt>
              </c:numCache>
            </c:numRef>
          </c:val>
          <c:smooth val="0"/>
        </c:ser>
        <c:ser>
          <c:idx val="3"/>
          <c:order val="3"/>
          <c:tx>
            <c:strRef>
              <c:f>Table1_FixedScenarioAssumption!$H$48</c:f>
              <c:strCache>
                <c:ptCount val="1"/>
                <c:pt idx="0">
                  <c:v>National GDP - 90th %tile</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Table1_FixedScenarioAssumption!$I$48:$BQ$48</c:f>
              <c:numCache>
                <c:formatCode>0</c:formatCode>
                <c:ptCount val="61"/>
                <c:pt idx="0">
                  <c:v>598.2356889442899</c:v>
                </c:pt>
                <c:pt idx="1">
                  <c:v>589.00846013704404</c:v>
                </c:pt>
                <c:pt idx="2">
                  <c:v>593.38973424695928</c:v>
                </c:pt>
                <c:pt idx="3">
                  <c:v>624.10290831040663</c:v>
                </c:pt>
                <c:pt idx="4">
                  <c:v>659.65466118884478</c:v>
                </c:pt>
                <c:pt idx="5">
                  <c:v>689.92528231189658</c:v>
                </c:pt>
                <c:pt idx="6">
                  <c:v>718.73547873164318</c:v>
                </c:pt>
                <c:pt idx="7">
                  <c:v>734.70426399758071</c:v>
                </c:pt>
                <c:pt idx="8">
                  <c:v>736.0024192894075</c:v>
                </c:pt>
                <c:pt idx="9">
                  <c:v>767.77034452746409</c:v>
                </c:pt>
                <c:pt idx="10">
                  <c:v>797.29600153418357</c:v>
                </c:pt>
                <c:pt idx="11">
                  <c:v>818.96634384888284</c:v>
                </c:pt>
                <c:pt idx="12">
                  <c:v>858.31667613238244</c:v>
                </c:pt>
                <c:pt idx="13">
                  <c:v>891.43438783864508</c:v>
                </c:pt>
                <c:pt idx="14">
                  <c:v>929.78897600625476</c:v>
                </c:pt>
                <c:pt idx="15">
                  <c:v>959.00484595469743</c:v>
                </c:pt>
                <c:pt idx="16">
                  <c:v>980.75632297513596</c:v>
                </c:pt>
                <c:pt idx="17">
                  <c:v>1008.8658105725898</c:v>
                </c:pt>
                <c:pt idx="18">
                  <c:v>1007.0955988110078</c:v>
                </c:pt>
                <c:pt idx="19">
                  <c:v>983.43376826452868</c:v>
                </c:pt>
                <c:pt idx="20">
                  <c:v>1000</c:v>
                </c:pt>
                <c:pt idx="21">
                  <c:v>1012.9815529182678</c:v>
                </c:pt>
                <c:pt idx="22">
                  <c:v>1051.3972613718659</c:v>
                </c:pt>
                <c:pt idx="23">
                  <c:v>1082.8535735724863</c:v>
                </c:pt>
                <c:pt idx="24">
                  <c:v>1118.1939373711512</c:v>
                </c:pt>
                <c:pt idx="25">
                  <c:v>1147.7692325426563</c:v>
                </c:pt>
                <c:pt idx="26">
                  <c:v>1177.2476828647516</c:v>
                </c:pt>
                <c:pt idx="27">
                  <c:v>1199.8458640865135</c:v>
                </c:pt>
                <c:pt idx="28">
                  <c:v>1230.287555872932</c:v>
                </c:pt>
                <c:pt idx="29">
                  <c:v>1260.4840100018203</c:v>
                </c:pt>
                <c:pt idx="30">
                  <c:v>1290.5477558419204</c:v>
                </c:pt>
                <c:pt idx="31">
                  <c:v>1317.7475709247897</c:v>
                </c:pt>
                <c:pt idx="32">
                  <c:v>1344.6497514596588</c:v>
                </c:pt>
                <c:pt idx="33">
                  <c:v>1374.0337987561097</c:v>
                </c:pt>
                <c:pt idx="34">
                  <c:v>1405.2245648008075</c:v>
                </c:pt>
                <c:pt idx="35">
                  <c:v>1431.5247372070924</c:v>
                </c:pt>
                <c:pt idx="36">
                  <c:v>1465.9673767230051</c:v>
                </c:pt>
                <c:pt idx="37">
                  <c:v>1496.6132727282841</c:v>
                </c:pt>
                <c:pt idx="38">
                  <c:v>1528.4336539276028</c:v>
                </c:pt>
                <c:pt idx="39">
                  <c:v>1555.3272158860048</c:v>
                </c:pt>
                <c:pt idx="40">
                  <c:v>1583.7276014680897</c:v>
                </c:pt>
                <c:pt idx="41">
                  <c:v>1614.3328924053073</c:v>
                </c:pt>
                <c:pt idx="42">
                  <c:v>1642.3069495469133</c:v>
                </c:pt>
                <c:pt idx="43">
                  <c:v>1677.2474823088289</c:v>
                </c:pt>
                <c:pt idx="44">
                  <c:v>1713.9407003354736</c:v>
                </c:pt>
                <c:pt idx="45">
                  <c:v>1745.5525396928442</c:v>
                </c:pt>
                <c:pt idx="46">
                  <c:v>1779.6162520312196</c:v>
                </c:pt>
                <c:pt idx="47">
                  <c:v>1794.635352299063</c:v>
                </c:pt>
                <c:pt idx="48">
                  <c:v>1826.721012062585</c:v>
                </c:pt>
                <c:pt idx="49">
                  <c:v>1859.9061346828439</c:v>
                </c:pt>
                <c:pt idx="50">
                  <c:v>1894.2794794752344</c:v>
                </c:pt>
                <c:pt idx="51">
                  <c:v>1934.9081250390391</c:v>
                </c:pt>
                <c:pt idx="52">
                  <c:v>1980.0029717642142</c:v>
                </c:pt>
                <c:pt idx="53">
                  <c:v>2015.5657095995903</c:v>
                </c:pt>
                <c:pt idx="54">
                  <c:v>2046.4130604521204</c:v>
                </c:pt>
                <c:pt idx="55">
                  <c:v>2087.3300673215531</c:v>
                </c:pt>
                <c:pt idx="56">
                  <c:v>2120.0210717963828</c:v>
                </c:pt>
                <c:pt idx="57">
                  <c:v>2141.4454243424739</c:v>
                </c:pt>
                <c:pt idx="58">
                  <c:v>2182.7676475318453</c:v>
                </c:pt>
                <c:pt idx="59">
                  <c:v>2220.3815699250399</c:v>
                </c:pt>
                <c:pt idx="60">
                  <c:v>2268.6187051952952</c:v>
                </c:pt>
              </c:numCache>
            </c:numRef>
          </c:val>
          <c:smooth val="0"/>
        </c:ser>
        <c:ser>
          <c:idx val="4"/>
          <c:order val="4"/>
          <c:tx>
            <c:strRef>
              <c:f>Table1_FixedScenarioAssumption!$H$49</c:f>
              <c:strCache>
                <c:ptCount val="1"/>
                <c:pt idx="0">
                  <c:v>National GDP - 10th %tile</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Table1_FixedScenarioAssumption!$I$49:$BQ$49</c:f>
              <c:numCache>
                <c:formatCode>0</c:formatCode>
                <c:ptCount val="61"/>
                <c:pt idx="0">
                  <c:v>598.2356889442899</c:v>
                </c:pt>
                <c:pt idx="1">
                  <c:v>589.00846013704404</c:v>
                </c:pt>
                <c:pt idx="2">
                  <c:v>593.38973424695928</c:v>
                </c:pt>
                <c:pt idx="3">
                  <c:v>624.10290831040663</c:v>
                </c:pt>
                <c:pt idx="4">
                  <c:v>659.65466118884478</c:v>
                </c:pt>
                <c:pt idx="5">
                  <c:v>689.92528231189658</c:v>
                </c:pt>
                <c:pt idx="6">
                  <c:v>718.73547873164318</c:v>
                </c:pt>
                <c:pt idx="7">
                  <c:v>734.70426399758071</c:v>
                </c:pt>
                <c:pt idx="8">
                  <c:v>736.0024192894075</c:v>
                </c:pt>
                <c:pt idx="9">
                  <c:v>767.77034452746409</c:v>
                </c:pt>
                <c:pt idx="10">
                  <c:v>797.29600153418357</c:v>
                </c:pt>
                <c:pt idx="11">
                  <c:v>818.96634384888284</c:v>
                </c:pt>
                <c:pt idx="12">
                  <c:v>858.31667613238244</c:v>
                </c:pt>
                <c:pt idx="13">
                  <c:v>891.43438783864508</c:v>
                </c:pt>
                <c:pt idx="14">
                  <c:v>929.78897600625476</c:v>
                </c:pt>
                <c:pt idx="15">
                  <c:v>959.00484595469743</c:v>
                </c:pt>
                <c:pt idx="16">
                  <c:v>980.75632297513596</c:v>
                </c:pt>
                <c:pt idx="17">
                  <c:v>1008.8658105725898</c:v>
                </c:pt>
                <c:pt idx="18">
                  <c:v>1007.0955988110078</c:v>
                </c:pt>
                <c:pt idx="19">
                  <c:v>983.43376826452868</c:v>
                </c:pt>
                <c:pt idx="20">
                  <c:v>1000</c:v>
                </c:pt>
                <c:pt idx="21">
                  <c:v>1012.9815529182678</c:v>
                </c:pt>
                <c:pt idx="22">
                  <c:v>1014.4795010173515</c:v>
                </c:pt>
                <c:pt idx="23">
                  <c:v>1028.8074106634469</c:v>
                </c:pt>
                <c:pt idx="24">
                  <c:v>1047.7886880979845</c:v>
                </c:pt>
                <c:pt idx="25">
                  <c:v>1062.9967735789273</c:v>
                </c:pt>
                <c:pt idx="26">
                  <c:v>1080.7435237741154</c:v>
                </c:pt>
                <c:pt idx="27">
                  <c:v>1092.9441695251635</c:v>
                </c:pt>
                <c:pt idx="28">
                  <c:v>1111.2140671792263</c:v>
                </c:pt>
                <c:pt idx="29">
                  <c:v>1127.5477008406556</c:v>
                </c:pt>
                <c:pt idx="30">
                  <c:v>1144.9766761987853</c:v>
                </c:pt>
                <c:pt idx="31">
                  <c:v>1165.3458609537433</c:v>
                </c:pt>
                <c:pt idx="32">
                  <c:v>1181.7909117108745</c:v>
                </c:pt>
                <c:pt idx="33">
                  <c:v>1200.9370057001747</c:v>
                </c:pt>
                <c:pt idx="34">
                  <c:v>1222.1670677382156</c:v>
                </c:pt>
                <c:pt idx="35">
                  <c:v>1237.3873355958199</c:v>
                </c:pt>
                <c:pt idx="36">
                  <c:v>1259.82470922179</c:v>
                </c:pt>
                <c:pt idx="37">
                  <c:v>1276.6384272387743</c:v>
                </c:pt>
                <c:pt idx="38">
                  <c:v>1295.9403536908023</c:v>
                </c:pt>
                <c:pt idx="39">
                  <c:v>1320.216653942522</c:v>
                </c:pt>
                <c:pt idx="40">
                  <c:v>1344.3342538148818</c:v>
                </c:pt>
                <c:pt idx="41">
                  <c:v>1353.548300097857</c:v>
                </c:pt>
                <c:pt idx="42">
                  <c:v>1372.2922477713755</c:v>
                </c:pt>
                <c:pt idx="43">
                  <c:v>1387.3375125902685</c:v>
                </c:pt>
                <c:pt idx="44">
                  <c:v>1407.0014114994553</c:v>
                </c:pt>
                <c:pt idx="45">
                  <c:v>1421.9411838473479</c:v>
                </c:pt>
                <c:pt idx="46">
                  <c:v>1441.2075810437743</c:v>
                </c:pt>
                <c:pt idx="47">
                  <c:v>1457.5137603017281</c:v>
                </c:pt>
                <c:pt idx="48">
                  <c:v>1481.1760971679109</c:v>
                </c:pt>
                <c:pt idx="49">
                  <c:v>1502.4250086719499</c:v>
                </c:pt>
                <c:pt idx="50">
                  <c:v>1527.1127268462646</c:v>
                </c:pt>
                <c:pt idx="51">
                  <c:v>1538.8925040031547</c:v>
                </c:pt>
                <c:pt idx="52">
                  <c:v>1559.9113079545671</c:v>
                </c:pt>
                <c:pt idx="53">
                  <c:v>1576.4294287801295</c:v>
                </c:pt>
                <c:pt idx="54">
                  <c:v>1589.6907347176987</c:v>
                </c:pt>
                <c:pt idx="55">
                  <c:v>1615.607980890896</c:v>
                </c:pt>
                <c:pt idx="56">
                  <c:v>1643.9101402452852</c:v>
                </c:pt>
                <c:pt idx="57">
                  <c:v>1653.4862788119121</c:v>
                </c:pt>
                <c:pt idx="58">
                  <c:v>1675.4716449839982</c:v>
                </c:pt>
                <c:pt idx="59">
                  <c:v>1701.3770506975923</c:v>
                </c:pt>
                <c:pt idx="60">
                  <c:v>1713.2651702389851</c:v>
                </c:pt>
              </c:numCache>
            </c:numRef>
          </c:val>
          <c:smooth val="0"/>
        </c:ser>
        <c:dLbls>
          <c:showLegendKey val="0"/>
          <c:showVal val="0"/>
          <c:showCatName val="0"/>
          <c:showSerName val="0"/>
          <c:showPercent val="0"/>
          <c:showBubbleSize val="0"/>
        </c:dLbls>
        <c:marker val="1"/>
        <c:smooth val="0"/>
        <c:axId val="124089856"/>
        <c:axId val="124091392"/>
      </c:lineChart>
      <c:catAx>
        <c:axId val="124089856"/>
        <c:scaling>
          <c:orientation val="minMax"/>
        </c:scaling>
        <c:delete val="0"/>
        <c:axPos val="b"/>
        <c:numFmt formatCode="General" sourceLinked="1"/>
        <c:majorTickMark val="out"/>
        <c:minorTickMark val="none"/>
        <c:tickLblPos val="nextTo"/>
        <c:crossAx val="124091392"/>
        <c:crosses val="autoZero"/>
        <c:auto val="1"/>
        <c:lblAlgn val="ctr"/>
        <c:lblOffset val="100"/>
        <c:noMultiLvlLbl val="0"/>
      </c:catAx>
      <c:valAx>
        <c:axId val="124091392"/>
        <c:scaling>
          <c:orientation val="minMax"/>
        </c:scaling>
        <c:delete val="0"/>
        <c:axPos val="l"/>
        <c:majorGridlines/>
        <c:title>
          <c:tx>
            <c:rich>
              <a:bodyPr rot="-5400000" vert="horz"/>
              <a:lstStyle/>
              <a:p>
                <a:pPr>
                  <a:defRPr sz="1600"/>
                </a:pPr>
                <a:r>
                  <a:rPr lang="en-NZ" sz="1600"/>
                  <a:t>Index (base of</a:t>
                </a:r>
                <a:r>
                  <a:rPr lang="en-NZ" sz="1600" baseline="0"/>
                  <a:t> 1000 in 2010)</a:t>
                </a:r>
                <a:endParaRPr lang="en-NZ" sz="1600"/>
              </a:p>
            </c:rich>
          </c:tx>
          <c:overlay val="0"/>
        </c:title>
        <c:numFmt formatCode="0" sourceLinked="1"/>
        <c:majorTickMark val="out"/>
        <c:minorTickMark val="none"/>
        <c:tickLblPos val="nextTo"/>
        <c:crossAx val="124089856"/>
        <c:crosses val="autoZero"/>
        <c:crossBetween val="between"/>
      </c:valAx>
    </c:plotArea>
    <c:legend>
      <c:legendPos val="r"/>
      <c:layout>
        <c:manualLayout>
          <c:xMode val="edge"/>
          <c:yMode val="edge"/>
          <c:x val="0.84739060432368674"/>
          <c:y val="6.1824677548637699E-2"/>
          <c:w val="0.14404670509464357"/>
          <c:h val="0.9164470753234453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Table1_FixedScenarioAssumption!$H$76</c:f>
              <c:strCache>
                <c:ptCount val="1"/>
                <c:pt idx="0">
                  <c:v>USD to NZD Exchange Rate</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Table1_FixedScenarioAssumption!$I$76:$BQ$76</c:f>
              <c:numCache>
                <c:formatCode>_(* #,##0.00_);_(* \(#,##0.00\);_(* "-"??_);_(@_)</c:formatCode>
                <c:ptCount val="61"/>
                <c:pt idx="0">
                  <c:v>0.62</c:v>
                </c:pt>
                <c:pt idx="1">
                  <c:v>0.59</c:v>
                </c:pt>
                <c:pt idx="2">
                  <c:v>0.6</c:v>
                </c:pt>
                <c:pt idx="3">
                  <c:v>0.56000000000000005</c:v>
                </c:pt>
                <c:pt idx="4">
                  <c:v>0.53</c:v>
                </c:pt>
                <c:pt idx="5">
                  <c:v>0.55000000000000004</c:v>
                </c:pt>
                <c:pt idx="6">
                  <c:v>0.6</c:v>
                </c:pt>
                <c:pt idx="7">
                  <c:v>0.66309356862181812</c:v>
                </c:pt>
                <c:pt idx="8">
                  <c:v>0.53667874753170808</c:v>
                </c:pt>
                <c:pt idx="9">
                  <c:v>0.52956666666666674</c:v>
                </c:pt>
                <c:pt idx="10">
                  <c:v>0.45740000000000003</c:v>
                </c:pt>
                <c:pt idx="11">
                  <c:v>0.42068631925663963</c:v>
                </c:pt>
                <c:pt idx="12">
                  <c:v>0.46418431910603158</c:v>
                </c:pt>
                <c:pt idx="13">
                  <c:v>0.58199176958990029</c:v>
                </c:pt>
                <c:pt idx="14">
                  <c:v>0.66404906613123715</c:v>
                </c:pt>
                <c:pt idx="15">
                  <c:v>0.7044004867653324</c:v>
                </c:pt>
                <c:pt idx="16">
                  <c:v>0.64947369286532997</c:v>
                </c:pt>
                <c:pt idx="17">
                  <c:v>0.73612961174345615</c:v>
                </c:pt>
                <c:pt idx="18">
                  <c:v>0.71457499999999996</c:v>
                </c:pt>
                <c:pt idx="19">
                  <c:v>0.63439166666666658</c:v>
                </c:pt>
                <c:pt idx="20">
                  <c:v>0.72152500000000008</c:v>
                </c:pt>
                <c:pt idx="21">
                  <c:v>0.79115000000000002</c:v>
                </c:pt>
                <c:pt idx="22">
                  <c:v>0.79306666666666681</c:v>
                </c:pt>
                <c:pt idx="23">
                  <c:v>0.78687499999999999</c:v>
                </c:pt>
                <c:pt idx="24">
                  <c:v>0.75916666666666588</c:v>
                </c:pt>
                <c:pt idx="25">
                  <c:v>0.70666666666666733</c:v>
                </c:pt>
                <c:pt idx="26">
                  <c:v>0.66105729830925619</c:v>
                </c:pt>
                <c:pt idx="27">
                  <c:v>0.64052864915462804</c:v>
                </c:pt>
                <c:pt idx="28">
                  <c:v>0.62</c:v>
                </c:pt>
                <c:pt idx="29">
                  <c:v>0.61</c:v>
                </c:pt>
                <c:pt idx="30">
                  <c:v>0.6</c:v>
                </c:pt>
                <c:pt idx="31">
                  <c:v>0.6</c:v>
                </c:pt>
                <c:pt idx="32">
                  <c:v>0.6</c:v>
                </c:pt>
                <c:pt idx="33">
                  <c:v>0.6</c:v>
                </c:pt>
                <c:pt idx="34">
                  <c:v>0.6</c:v>
                </c:pt>
                <c:pt idx="35">
                  <c:v>0.6</c:v>
                </c:pt>
                <c:pt idx="36">
                  <c:v>0.6</c:v>
                </c:pt>
                <c:pt idx="37">
                  <c:v>0.6</c:v>
                </c:pt>
                <c:pt idx="38">
                  <c:v>0.6</c:v>
                </c:pt>
                <c:pt idx="39">
                  <c:v>0.6</c:v>
                </c:pt>
                <c:pt idx="40">
                  <c:v>0.6</c:v>
                </c:pt>
                <c:pt idx="41">
                  <c:v>0.6</c:v>
                </c:pt>
                <c:pt idx="42">
                  <c:v>0.6</c:v>
                </c:pt>
                <c:pt idx="43">
                  <c:v>0.6</c:v>
                </c:pt>
                <c:pt idx="44">
                  <c:v>0.6</c:v>
                </c:pt>
                <c:pt idx="45">
                  <c:v>0.6</c:v>
                </c:pt>
                <c:pt idx="46">
                  <c:v>0.6</c:v>
                </c:pt>
                <c:pt idx="47">
                  <c:v>0.6</c:v>
                </c:pt>
                <c:pt idx="48">
                  <c:v>0.6</c:v>
                </c:pt>
                <c:pt idx="49">
                  <c:v>0.6</c:v>
                </c:pt>
                <c:pt idx="50">
                  <c:v>0.6</c:v>
                </c:pt>
                <c:pt idx="51">
                  <c:v>0.6</c:v>
                </c:pt>
                <c:pt idx="52">
                  <c:v>0.6</c:v>
                </c:pt>
                <c:pt idx="53">
                  <c:v>0.6</c:v>
                </c:pt>
                <c:pt idx="54">
                  <c:v>0.6</c:v>
                </c:pt>
                <c:pt idx="55">
                  <c:v>0.6</c:v>
                </c:pt>
                <c:pt idx="56">
                  <c:v>0.6</c:v>
                </c:pt>
                <c:pt idx="57">
                  <c:v>0.6</c:v>
                </c:pt>
                <c:pt idx="58">
                  <c:v>0.6</c:v>
                </c:pt>
                <c:pt idx="59">
                  <c:v>0.6</c:v>
                </c:pt>
                <c:pt idx="60">
                  <c:v>0.6</c:v>
                </c:pt>
              </c:numCache>
            </c:numRef>
          </c:val>
          <c:smooth val="0"/>
        </c:ser>
        <c:dLbls>
          <c:showLegendKey val="0"/>
          <c:showVal val="0"/>
          <c:showCatName val="0"/>
          <c:showSerName val="0"/>
          <c:showPercent val="0"/>
          <c:showBubbleSize val="0"/>
        </c:dLbls>
        <c:marker val="1"/>
        <c:smooth val="0"/>
        <c:axId val="124120448"/>
        <c:axId val="128132224"/>
      </c:lineChart>
      <c:catAx>
        <c:axId val="124120448"/>
        <c:scaling>
          <c:orientation val="minMax"/>
        </c:scaling>
        <c:delete val="0"/>
        <c:axPos val="b"/>
        <c:numFmt formatCode="General" sourceLinked="1"/>
        <c:majorTickMark val="out"/>
        <c:minorTickMark val="none"/>
        <c:tickLblPos val="nextTo"/>
        <c:crossAx val="128132224"/>
        <c:crosses val="autoZero"/>
        <c:auto val="1"/>
        <c:lblAlgn val="ctr"/>
        <c:lblOffset val="100"/>
        <c:noMultiLvlLbl val="0"/>
      </c:catAx>
      <c:valAx>
        <c:axId val="128132224"/>
        <c:scaling>
          <c:orientation val="minMax"/>
        </c:scaling>
        <c:delete val="0"/>
        <c:axPos val="l"/>
        <c:majorGridlines/>
        <c:title>
          <c:tx>
            <c:rich>
              <a:bodyPr rot="-5400000" vert="horz"/>
              <a:lstStyle/>
              <a:p>
                <a:pPr>
                  <a:defRPr/>
                </a:pPr>
                <a:r>
                  <a:rPr lang="en-US"/>
                  <a:t>USD per NZD</a:t>
                </a:r>
              </a:p>
            </c:rich>
          </c:tx>
          <c:overlay val="0"/>
        </c:title>
        <c:numFmt formatCode="_(* #,##0.00_);_(* \(#,##0.00\);_(* &quot;-&quot;??_);_(@_)" sourceLinked="1"/>
        <c:majorTickMark val="out"/>
        <c:minorTickMark val="none"/>
        <c:tickLblPos val="nextTo"/>
        <c:crossAx val="124120448"/>
        <c:crosses val="autoZero"/>
        <c:crossBetween val="midCat"/>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Coal Price</a:t>
            </a:r>
            <a:r>
              <a:rPr lang="en-NZ" baseline="0"/>
              <a:t> Assumptions (NZD/GJ HHV)</a:t>
            </a:r>
            <a:endParaRPr lang="en-NZ"/>
          </a:p>
        </c:rich>
      </c:tx>
      <c:overlay val="0"/>
    </c:title>
    <c:autoTitleDeleted val="0"/>
    <c:plotArea>
      <c:layout/>
      <c:lineChart>
        <c:grouping val="standard"/>
        <c:varyColors val="0"/>
        <c:ser>
          <c:idx val="0"/>
          <c:order val="0"/>
          <c:tx>
            <c:strRef>
              <c:f>Table1_FixedScenarioAssumption!$H$103</c:f>
              <c:strCache>
                <c:ptCount val="1"/>
                <c:pt idx="0">
                  <c:v>Sub-bitumous Coal</c:v>
                </c:pt>
              </c:strCache>
            </c:strRef>
          </c:tx>
          <c:spPr>
            <a:ln>
              <a:solidFill>
                <a:schemeClr val="accent2"/>
              </a:solidFill>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Table1_FixedScenarioAssumption!$I$103:$BQ$103</c:f>
              <c:numCache>
                <c:formatCode>_(* #,##0.00_);_(* \(#,##0.00\);_(* "-"??_);_(@_)</c:formatCode>
                <c:ptCount val="61"/>
                <c:pt idx="21">
                  <c:v>4.5844656512671431</c:v>
                </c:pt>
                <c:pt idx="22">
                  <c:v>4.5733860121049092</c:v>
                </c:pt>
                <c:pt idx="23">
                  <c:v>4.6093725178713267</c:v>
                </c:pt>
                <c:pt idx="24">
                  <c:v>4.7776070252469873</c:v>
                </c:pt>
                <c:pt idx="25">
                  <c:v>5.2995283018867871</c:v>
                </c:pt>
                <c:pt idx="26">
                  <c:v>5.6651670128721756</c:v>
                </c:pt>
                <c:pt idx="27">
                  <c:v>5.8467330148974037</c:v>
                </c:pt>
                <c:pt idx="28">
                  <c:v>6.0403225806451601</c:v>
                </c:pt>
                <c:pt idx="29">
                  <c:v>6.1393442622950811</c:v>
                </c:pt>
                <c:pt idx="30">
                  <c:v>6.2416666666666663</c:v>
                </c:pt>
                <c:pt idx="31">
                  <c:v>6.2416666666666663</c:v>
                </c:pt>
                <c:pt idx="32">
                  <c:v>6.2416666666666663</c:v>
                </c:pt>
                <c:pt idx="33">
                  <c:v>6.2416666666666663</c:v>
                </c:pt>
                <c:pt idx="34">
                  <c:v>6.2416666666666663</c:v>
                </c:pt>
                <c:pt idx="35">
                  <c:v>6.2416666666666663</c:v>
                </c:pt>
                <c:pt idx="36">
                  <c:v>6.2416666666666663</c:v>
                </c:pt>
                <c:pt idx="37">
                  <c:v>6.2416666666666663</c:v>
                </c:pt>
                <c:pt idx="38">
                  <c:v>6.2416666666666663</c:v>
                </c:pt>
                <c:pt idx="39">
                  <c:v>6.2416666666666663</c:v>
                </c:pt>
                <c:pt idx="40">
                  <c:v>6.2416666666666663</c:v>
                </c:pt>
                <c:pt idx="41">
                  <c:v>6.2416666666666663</c:v>
                </c:pt>
                <c:pt idx="42">
                  <c:v>6.2416666666666663</c:v>
                </c:pt>
                <c:pt idx="43">
                  <c:v>6.2416666666666663</c:v>
                </c:pt>
                <c:pt idx="44">
                  <c:v>6.2416666666666663</c:v>
                </c:pt>
                <c:pt idx="45">
                  <c:v>6.2416666666666663</c:v>
                </c:pt>
                <c:pt idx="46">
                  <c:v>6.2416666666666663</c:v>
                </c:pt>
                <c:pt idx="47">
                  <c:v>6.2416666666666663</c:v>
                </c:pt>
                <c:pt idx="48">
                  <c:v>6.2416666666666663</c:v>
                </c:pt>
                <c:pt idx="49">
                  <c:v>6.2416666666666663</c:v>
                </c:pt>
                <c:pt idx="50">
                  <c:v>6.2416666666666663</c:v>
                </c:pt>
                <c:pt idx="51">
                  <c:v>6.2416666666666663</c:v>
                </c:pt>
                <c:pt idx="52">
                  <c:v>6.2416666666666663</c:v>
                </c:pt>
                <c:pt idx="53">
                  <c:v>6.2416666666666663</c:v>
                </c:pt>
                <c:pt idx="54">
                  <c:v>6.2416666666666663</c:v>
                </c:pt>
                <c:pt idx="55">
                  <c:v>6.2416666666666663</c:v>
                </c:pt>
                <c:pt idx="56">
                  <c:v>6.2416666666666663</c:v>
                </c:pt>
                <c:pt idx="57">
                  <c:v>6.2416666666666663</c:v>
                </c:pt>
                <c:pt idx="58">
                  <c:v>6.2416666666666663</c:v>
                </c:pt>
                <c:pt idx="59">
                  <c:v>6.2416666666666663</c:v>
                </c:pt>
                <c:pt idx="60">
                  <c:v>6.2416666666666663</c:v>
                </c:pt>
              </c:numCache>
            </c:numRef>
          </c:val>
          <c:smooth val="0"/>
        </c:ser>
        <c:ser>
          <c:idx val="1"/>
          <c:order val="1"/>
          <c:tx>
            <c:strRef>
              <c:f>Table1_FixedScenarioAssumption!$H$104</c:f>
              <c:strCache>
                <c:ptCount val="1"/>
                <c:pt idx="0">
                  <c:v>Lignite</c:v>
                </c:pt>
              </c:strCache>
            </c:strRef>
          </c:tx>
          <c:spPr>
            <a:ln>
              <a:solidFill>
                <a:schemeClr val="accent1"/>
              </a:solidFill>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Table1_FixedScenarioAssumption!$I$104:$BQ$104</c:f>
              <c:numCache>
                <c:formatCode>_(* #,##0.00_);_(* \(#,##0.00\);_(* "-"??_);_(@_)</c:formatCode>
                <c:ptCount val="61"/>
                <c:pt idx="21">
                  <c:v>2.75</c:v>
                </c:pt>
                <c:pt idx="22">
                  <c:v>2.75</c:v>
                </c:pt>
                <c:pt idx="23">
                  <c:v>2.75</c:v>
                </c:pt>
                <c:pt idx="24">
                  <c:v>2.75</c:v>
                </c:pt>
                <c:pt idx="25">
                  <c:v>2.75</c:v>
                </c:pt>
                <c:pt idx="26">
                  <c:v>2.75</c:v>
                </c:pt>
                <c:pt idx="27">
                  <c:v>2.75</c:v>
                </c:pt>
                <c:pt idx="28">
                  <c:v>2.75</c:v>
                </c:pt>
                <c:pt idx="29">
                  <c:v>2.75</c:v>
                </c:pt>
                <c:pt idx="30">
                  <c:v>2.75</c:v>
                </c:pt>
                <c:pt idx="31">
                  <c:v>2.75</c:v>
                </c:pt>
                <c:pt idx="32">
                  <c:v>2.75</c:v>
                </c:pt>
                <c:pt idx="33">
                  <c:v>2.75</c:v>
                </c:pt>
                <c:pt idx="34">
                  <c:v>2.75</c:v>
                </c:pt>
                <c:pt idx="35">
                  <c:v>2.75</c:v>
                </c:pt>
                <c:pt idx="36">
                  <c:v>2.75</c:v>
                </c:pt>
                <c:pt idx="37">
                  <c:v>2.75</c:v>
                </c:pt>
                <c:pt idx="38">
                  <c:v>2.75</c:v>
                </c:pt>
                <c:pt idx="39">
                  <c:v>2.75</c:v>
                </c:pt>
                <c:pt idx="40">
                  <c:v>2.75</c:v>
                </c:pt>
                <c:pt idx="41">
                  <c:v>2.75</c:v>
                </c:pt>
                <c:pt idx="42">
                  <c:v>2.75</c:v>
                </c:pt>
                <c:pt idx="43">
                  <c:v>2.75</c:v>
                </c:pt>
                <c:pt idx="44">
                  <c:v>2.75</c:v>
                </c:pt>
                <c:pt idx="45">
                  <c:v>2.75</c:v>
                </c:pt>
                <c:pt idx="46">
                  <c:v>2.75</c:v>
                </c:pt>
                <c:pt idx="47">
                  <c:v>2.75</c:v>
                </c:pt>
                <c:pt idx="48">
                  <c:v>2.75</c:v>
                </c:pt>
                <c:pt idx="49">
                  <c:v>2.75</c:v>
                </c:pt>
                <c:pt idx="50">
                  <c:v>2.75</c:v>
                </c:pt>
                <c:pt idx="51">
                  <c:v>2.75</c:v>
                </c:pt>
                <c:pt idx="52">
                  <c:v>2.75</c:v>
                </c:pt>
                <c:pt idx="53">
                  <c:v>2.75</c:v>
                </c:pt>
                <c:pt idx="54">
                  <c:v>2.75</c:v>
                </c:pt>
                <c:pt idx="55">
                  <c:v>2.75</c:v>
                </c:pt>
                <c:pt idx="56">
                  <c:v>2.75</c:v>
                </c:pt>
                <c:pt idx="57">
                  <c:v>2.75</c:v>
                </c:pt>
                <c:pt idx="58">
                  <c:v>2.75</c:v>
                </c:pt>
                <c:pt idx="59">
                  <c:v>2.75</c:v>
                </c:pt>
                <c:pt idx="60">
                  <c:v>2.75</c:v>
                </c:pt>
              </c:numCache>
            </c:numRef>
          </c:val>
          <c:smooth val="0"/>
        </c:ser>
        <c:dLbls>
          <c:showLegendKey val="0"/>
          <c:showVal val="0"/>
          <c:showCatName val="0"/>
          <c:showSerName val="0"/>
          <c:showPercent val="0"/>
          <c:showBubbleSize val="0"/>
        </c:dLbls>
        <c:marker val="1"/>
        <c:smooth val="0"/>
        <c:axId val="128157952"/>
        <c:axId val="128172032"/>
      </c:lineChart>
      <c:catAx>
        <c:axId val="128157952"/>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28172032"/>
        <c:crosses val="autoZero"/>
        <c:auto val="1"/>
        <c:lblAlgn val="ctr"/>
        <c:lblOffset val="100"/>
        <c:noMultiLvlLbl val="0"/>
      </c:catAx>
      <c:valAx>
        <c:axId val="128172032"/>
        <c:scaling>
          <c:orientation val="minMax"/>
        </c:scaling>
        <c:delete val="0"/>
        <c:axPos val="l"/>
        <c:majorGridlines/>
        <c:title>
          <c:tx>
            <c:rich>
              <a:bodyPr/>
              <a:lstStyle/>
              <a:p>
                <a:pPr>
                  <a:defRPr/>
                </a:pPr>
                <a:r>
                  <a:rPr lang="en-NZ"/>
                  <a:t>NZD/Gross GJ</a:t>
                </a:r>
              </a:p>
            </c:rich>
          </c:tx>
          <c:overlay val="0"/>
        </c:title>
        <c:numFmt formatCode="_(* #,##0.00_);_(* \(#,##0.00\);_(* &quot;-&quot;??_);_(@_)" sourceLinked="1"/>
        <c:majorTickMark val="none"/>
        <c:minorTickMark val="none"/>
        <c:tickLblPos val="nextTo"/>
        <c:crossAx val="128157952"/>
        <c:crosses val="autoZero"/>
        <c:crossBetween val="midCat"/>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Aluminium Electricity Demand (GWh)</a:t>
            </a:r>
          </a:p>
        </c:rich>
      </c:tx>
      <c:overlay val="0"/>
    </c:title>
    <c:autoTitleDeleted val="0"/>
    <c:plotArea>
      <c:layout/>
      <c:lineChart>
        <c:grouping val="standard"/>
        <c:varyColors val="0"/>
        <c:ser>
          <c:idx val="0"/>
          <c:order val="0"/>
          <c:tx>
            <c:strRef>
              <c:f>Table1_FixedScenarioAssumption!$H$131</c:f>
              <c:strCache>
                <c:ptCount val="1"/>
                <c:pt idx="0">
                  <c:v>Alluminium Electricity Demand</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Table1_FixedScenarioAssumption!$I$131:$BQ$131</c:f>
              <c:numCache>
                <c:formatCode>_-* #,##0_-;\-* #,##0_-;_-* "-"??_-;_-@_-</c:formatCode>
                <c:ptCount val="61"/>
                <c:pt idx="0">
                  <c:v>4351.5658379999968</c:v>
                </c:pt>
                <c:pt idx="1">
                  <c:v>4333.9302650000018</c:v>
                </c:pt>
                <c:pt idx="2">
                  <c:v>3959.2403799999984</c:v>
                </c:pt>
                <c:pt idx="3">
                  <c:v>4317.7664580000001</c:v>
                </c:pt>
                <c:pt idx="4">
                  <c:v>4323.989106</c:v>
                </c:pt>
                <c:pt idx="5">
                  <c:v>4292.2733540000008</c:v>
                </c:pt>
                <c:pt idx="6">
                  <c:v>4542.3637189999999</c:v>
                </c:pt>
                <c:pt idx="7">
                  <c:v>4807.7989399999997</c:v>
                </c:pt>
                <c:pt idx="8">
                  <c:v>4905.1349339999997</c:v>
                </c:pt>
                <c:pt idx="9">
                  <c:v>5007.8147759999983</c:v>
                </c:pt>
                <c:pt idx="10">
                  <c:v>5023.1065500000004</c:v>
                </c:pt>
                <c:pt idx="11">
                  <c:v>4944.2121000000006</c:v>
                </c:pt>
                <c:pt idx="12">
                  <c:v>5088.1481000000003</c:v>
                </c:pt>
                <c:pt idx="13">
                  <c:v>5049.8770000000004</c:v>
                </c:pt>
                <c:pt idx="14">
                  <c:v>5209.9609499999988</c:v>
                </c:pt>
                <c:pt idx="15">
                  <c:v>5233.5149499999989</c:v>
                </c:pt>
                <c:pt idx="16">
                  <c:v>5092.9027000000006</c:v>
                </c:pt>
                <c:pt idx="17">
                  <c:v>5321.0199499999999</c:v>
                </c:pt>
                <c:pt idx="18">
                  <c:v>4816.1939999999995</c:v>
                </c:pt>
                <c:pt idx="19">
                  <c:v>4226.0237999999999</c:v>
                </c:pt>
                <c:pt idx="20">
                  <c:v>5254.4732999999997</c:v>
                </c:pt>
                <c:pt idx="21">
                  <c:v>5400.0792499999998</c:v>
                </c:pt>
                <c:pt idx="22">
                  <c:v>4934.8253999999997</c:v>
                </c:pt>
                <c:pt idx="23">
                  <c:v>5196.4666666666662</c:v>
                </c:pt>
                <c:pt idx="24">
                  <c:v>5196.4666666666662</c:v>
                </c:pt>
                <c:pt idx="25">
                  <c:v>5196.4666666666662</c:v>
                </c:pt>
                <c:pt idx="26">
                  <c:v>5196.4666666666662</c:v>
                </c:pt>
                <c:pt idx="27">
                  <c:v>5196.4666666666662</c:v>
                </c:pt>
                <c:pt idx="28">
                  <c:v>5196.4666666666662</c:v>
                </c:pt>
                <c:pt idx="29">
                  <c:v>5196.4666666666662</c:v>
                </c:pt>
                <c:pt idx="30">
                  <c:v>5196.4666666666662</c:v>
                </c:pt>
                <c:pt idx="31">
                  <c:v>5196.4666666666662</c:v>
                </c:pt>
                <c:pt idx="32">
                  <c:v>5196.4666666666662</c:v>
                </c:pt>
                <c:pt idx="33">
                  <c:v>5196.4666666666662</c:v>
                </c:pt>
                <c:pt idx="34">
                  <c:v>5196.4666666666662</c:v>
                </c:pt>
                <c:pt idx="35">
                  <c:v>5196.4666666666662</c:v>
                </c:pt>
                <c:pt idx="36">
                  <c:v>5196.4666666666662</c:v>
                </c:pt>
                <c:pt idx="37">
                  <c:v>5196.4666666666662</c:v>
                </c:pt>
                <c:pt idx="38">
                  <c:v>5196.4666666666662</c:v>
                </c:pt>
                <c:pt idx="39">
                  <c:v>5196.4666666666662</c:v>
                </c:pt>
                <c:pt idx="40">
                  <c:v>5196.4666666666662</c:v>
                </c:pt>
                <c:pt idx="41">
                  <c:v>5196.4666666666662</c:v>
                </c:pt>
                <c:pt idx="42">
                  <c:v>5196.4666666666662</c:v>
                </c:pt>
                <c:pt idx="43">
                  <c:v>5196.4666666666662</c:v>
                </c:pt>
                <c:pt idx="44">
                  <c:v>5196.4666666666662</c:v>
                </c:pt>
                <c:pt idx="45">
                  <c:v>5196.4666666666662</c:v>
                </c:pt>
                <c:pt idx="46">
                  <c:v>5196.4666666666662</c:v>
                </c:pt>
                <c:pt idx="47">
                  <c:v>5196.4666666666662</c:v>
                </c:pt>
                <c:pt idx="48">
                  <c:v>5196.4666666666662</c:v>
                </c:pt>
                <c:pt idx="49">
                  <c:v>5196.4666666666662</c:v>
                </c:pt>
                <c:pt idx="50">
                  <c:v>5196.4666666666662</c:v>
                </c:pt>
                <c:pt idx="51">
                  <c:v>5196.4666666666662</c:v>
                </c:pt>
                <c:pt idx="52">
                  <c:v>5196.4666666666662</c:v>
                </c:pt>
                <c:pt idx="53">
                  <c:v>5196.4666666666662</c:v>
                </c:pt>
                <c:pt idx="54">
                  <c:v>5196.4666666666662</c:v>
                </c:pt>
                <c:pt idx="55">
                  <c:v>5196.4666666666662</c:v>
                </c:pt>
                <c:pt idx="56">
                  <c:v>5196.4666666666662</c:v>
                </c:pt>
                <c:pt idx="57">
                  <c:v>5196.4666666666662</c:v>
                </c:pt>
                <c:pt idx="58">
                  <c:v>5196.4666666666662</c:v>
                </c:pt>
                <c:pt idx="59">
                  <c:v>5196.4666666666662</c:v>
                </c:pt>
                <c:pt idx="60">
                  <c:v>5196.4666666666662</c:v>
                </c:pt>
              </c:numCache>
            </c:numRef>
          </c:val>
          <c:smooth val="0"/>
        </c:ser>
        <c:ser>
          <c:idx val="1"/>
          <c:order val="1"/>
          <c:tx>
            <c:strRef>
              <c:f>Table1_FixedScenarioAssumption!$H$132</c:f>
              <c:strCache>
                <c:ptCount val="1"/>
                <c:pt idx="0">
                  <c:v>Tiwai Off Assumptions</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Table1_FixedScenarioAssumption!$I$132:$BQ$132</c:f>
              <c:numCache>
                <c:formatCode>_-* #,##0_-;\-* #,##0_-;_-* "-"??_-;_-@_-</c:formatCode>
                <c:ptCount val="61"/>
                <c:pt idx="0">
                  <c:v>4351.5658379999968</c:v>
                </c:pt>
                <c:pt idx="1">
                  <c:v>4333.9302650000018</c:v>
                </c:pt>
                <c:pt idx="2">
                  <c:v>3959.2403799999984</c:v>
                </c:pt>
                <c:pt idx="3">
                  <c:v>4317.7664580000001</c:v>
                </c:pt>
                <c:pt idx="4">
                  <c:v>4323.989106</c:v>
                </c:pt>
                <c:pt idx="5">
                  <c:v>4292.2733540000008</c:v>
                </c:pt>
                <c:pt idx="6">
                  <c:v>4542.3637189999999</c:v>
                </c:pt>
                <c:pt idx="7">
                  <c:v>4807.7989399999997</c:v>
                </c:pt>
                <c:pt idx="8">
                  <c:v>4905.1349339999997</c:v>
                </c:pt>
                <c:pt idx="9">
                  <c:v>5007.8147759999983</c:v>
                </c:pt>
                <c:pt idx="10">
                  <c:v>5023.1065500000004</c:v>
                </c:pt>
                <c:pt idx="11">
                  <c:v>4944.2121000000006</c:v>
                </c:pt>
                <c:pt idx="12">
                  <c:v>5088.1481000000003</c:v>
                </c:pt>
                <c:pt idx="13">
                  <c:v>5049.8770000000004</c:v>
                </c:pt>
                <c:pt idx="14">
                  <c:v>5209.9609499999988</c:v>
                </c:pt>
                <c:pt idx="15">
                  <c:v>5233.5149499999989</c:v>
                </c:pt>
                <c:pt idx="16">
                  <c:v>5092.9027000000006</c:v>
                </c:pt>
                <c:pt idx="17">
                  <c:v>5321.0199499999999</c:v>
                </c:pt>
                <c:pt idx="18">
                  <c:v>4816.1939999999995</c:v>
                </c:pt>
                <c:pt idx="19">
                  <c:v>4226.0237999999999</c:v>
                </c:pt>
                <c:pt idx="20">
                  <c:v>5254.4732999999997</c:v>
                </c:pt>
                <c:pt idx="21">
                  <c:v>5400.0792499999998</c:v>
                </c:pt>
                <c:pt idx="22">
                  <c:v>4934.8253999999997</c:v>
                </c:pt>
                <c:pt idx="23">
                  <c:v>5196.4666666666662</c:v>
                </c:pt>
                <c:pt idx="24">
                  <c:v>5196.4666666666662</c:v>
                </c:pt>
                <c:pt idx="25">
                  <c:v>5196.4666666666662</c:v>
                </c:pt>
                <c:pt idx="26">
                  <c:v>3897.3499999999995</c:v>
                </c:pt>
                <c:pt idx="27">
                  <c:v>2598.2333333333331</c:v>
                </c:pt>
                <c:pt idx="28">
                  <c:v>1299.1166666666666</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smooth val="0"/>
        </c:ser>
        <c:dLbls>
          <c:showLegendKey val="0"/>
          <c:showVal val="0"/>
          <c:showCatName val="0"/>
          <c:showSerName val="0"/>
          <c:showPercent val="0"/>
          <c:showBubbleSize val="0"/>
        </c:dLbls>
        <c:marker val="1"/>
        <c:smooth val="0"/>
        <c:axId val="128060416"/>
        <c:axId val="128078592"/>
      </c:lineChart>
      <c:catAx>
        <c:axId val="128060416"/>
        <c:scaling>
          <c:orientation val="minMax"/>
        </c:scaling>
        <c:delete val="0"/>
        <c:axPos val="b"/>
        <c:numFmt formatCode="General" sourceLinked="1"/>
        <c:majorTickMark val="none"/>
        <c:minorTickMark val="none"/>
        <c:tickLblPos val="nextTo"/>
        <c:crossAx val="128078592"/>
        <c:crosses val="autoZero"/>
        <c:auto val="1"/>
        <c:lblAlgn val="ctr"/>
        <c:lblOffset val="100"/>
        <c:noMultiLvlLbl val="0"/>
      </c:catAx>
      <c:valAx>
        <c:axId val="128078592"/>
        <c:scaling>
          <c:orientation val="minMax"/>
        </c:scaling>
        <c:delete val="0"/>
        <c:axPos val="l"/>
        <c:majorGridlines/>
        <c:title>
          <c:tx>
            <c:rich>
              <a:bodyPr/>
              <a:lstStyle/>
              <a:p>
                <a:pPr>
                  <a:defRPr/>
                </a:pPr>
                <a:r>
                  <a:rPr lang="en-NZ"/>
                  <a:t>GWh per annum</a:t>
                </a:r>
              </a:p>
            </c:rich>
          </c:tx>
          <c:overlay val="0"/>
        </c:title>
        <c:numFmt formatCode="_-* #,##0_-;\-* #,##0_-;_-* &quot;-&quot;??_-;_-@_-" sourceLinked="1"/>
        <c:majorTickMark val="none"/>
        <c:minorTickMark val="none"/>
        <c:tickLblPos val="nextTo"/>
        <c:crossAx val="128060416"/>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Oil Price (USD/bbl)</a:t>
            </a:r>
          </a:p>
        </c:rich>
      </c:tx>
      <c:overlay val="0"/>
    </c:title>
    <c:autoTitleDeleted val="0"/>
    <c:plotArea>
      <c:layout/>
      <c:lineChart>
        <c:grouping val="standard"/>
        <c:varyColors val="0"/>
        <c:ser>
          <c:idx val="0"/>
          <c:order val="0"/>
          <c:tx>
            <c:strRef>
              <c:f>Table1_FixedScenarioAssumption!$H$161</c:f>
              <c:strCache>
                <c:ptCount val="1"/>
                <c:pt idx="0">
                  <c:v>Oil Price - High</c:v>
                </c:pt>
              </c:strCache>
            </c:strRef>
          </c:tx>
          <c:spPr>
            <a:ln>
              <a:solidFill>
                <a:schemeClr val="accent2"/>
              </a:solidFill>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Table1_FixedScenarioAssumption!$I$161:$BQ$161</c:f>
              <c:numCache>
                <c:formatCode>_-* #,##0_-;\-* #,##0_-;_-* "-"??_-;_-@_-</c:formatCode>
                <c:ptCount val="61"/>
                <c:pt idx="0">
                  <c:v>39.395810742852589</c:v>
                </c:pt>
                <c:pt idx="1">
                  <c:v>33.675307705311717</c:v>
                </c:pt>
                <c:pt idx="2">
                  <c:v>31.909580511244187</c:v>
                </c:pt>
                <c:pt idx="3">
                  <c:v>28.281193268531695</c:v>
                </c:pt>
                <c:pt idx="4">
                  <c:v>25.880048186558422</c:v>
                </c:pt>
                <c:pt idx="5">
                  <c:v>26.745586014042654</c:v>
                </c:pt>
                <c:pt idx="6">
                  <c:v>31.435917082825263</c:v>
                </c:pt>
                <c:pt idx="7">
                  <c:v>28.886505036894395</c:v>
                </c:pt>
                <c:pt idx="8">
                  <c:v>19.924867448472966</c:v>
                </c:pt>
                <c:pt idx="9">
                  <c:v>26.690076575090597</c:v>
                </c:pt>
                <c:pt idx="10">
                  <c:v>40.934396399122441</c:v>
                </c:pt>
                <c:pt idx="11">
                  <c:v>34.128548170479611</c:v>
                </c:pt>
                <c:pt idx="12">
                  <c:v>33.460957204124838</c:v>
                </c:pt>
                <c:pt idx="13">
                  <c:v>39.238137075638491</c:v>
                </c:pt>
                <c:pt idx="14">
                  <c:v>51.045541314455605</c:v>
                </c:pt>
                <c:pt idx="15">
                  <c:v>67.506871795597235</c:v>
                </c:pt>
                <c:pt idx="16">
                  <c:v>76.455792298307671</c:v>
                </c:pt>
                <c:pt idx="17">
                  <c:v>81.752648460410555</c:v>
                </c:pt>
                <c:pt idx="18">
                  <c:v>108.20417313117068</c:v>
                </c:pt>
                <c:pt idx="19">
                  <c:v>65.655681399631675</c:v>
                </c:pt>
                <c:pt idx="20">
                  <c:v>82.626762488748867</c:v>
                </c:pt>
                <c:pt idx="21">
                  <c:v>95.076666666666654</c:v>
                </c:pt>
                <c:pt idx="22">
                  <c:v>110.1936547645532</c:v>
                </c:pt>
                <c:pt idx="23">
                  <c:v>107.79583333333335</c:v>
                </c:pt>
                <c:pt idx="24">
                  <c:v>102.38833333333332</c:v>
                </c:pt>
                <c:pt idx="25">
                  <c:v>106.3</c:v>
                </c:pt>
                <c:pt idx="26">
                  <c:v>108.66</c:v>
                </c:pt>
                <c:pt idx="27">
                  <c:v>111.02</c:v>
                </c:pt>
                <c:pt idx="28">
                  <c:v>113.38</c:v>
                </c:pt>
                <c:pt idx="29">
                  <c:v>115.74</c:v>
                </c:pt>
                <c:pt idx="30">
                  <c:v>118.1</c:v>
                </c:pt>
                <c:pt idx="31">
                  <c:v>119.94</c:v>
                </c:pt>
                <c:pt idx="32">
                  <c:v>121.78</c:v>
                </c:pt>
                <c:pt idx="33">
                  <c:v>123.62</c:v>
                </c:pt>
                <c:pt idx="34">
                  <c:v>125.46000000000001</c:v>
                </c:pt>
                <c:pt idx="35">
                  <c:v>127.3</c:v>
                </c:pt>
                <c:pt idx="36">
                  <c:v>128.74</c:v>
                </c:pt>
                <c:pt idx="37">
                  <c:v>130.18</c:v>
                </c:pt>
                <c:pt idx="38">
                  <c:v>131.62</c:v>
                </c:pt>
                <c:pt idx="39">
                  <c:v>133.06</c:v>
                </c:pt>
                <c:pt idx="40">
                  <c:v>134.5</c:v>
                </c:pt>
                <c:pt idx="41">
                  <c:v>135.6</c:v>
                </c:pt>
                <c:pt idx="42">
                  <c:v>136.69999999999999</c:v>
                </c:pt>
                <c:pt idx="43">
                  <c:v>137.79999999999998</c:v>
                </c:pt>
                <c:pt idx="44">
                  <c:v>138.89999999999998</c:v>
                </c:pt>
                <c:pt idx="45">
                  <c:v>140</c:v>
                </c:pt>
                <c:pt idx="46">
                  <c:v>140.6</c:v>
                </c:pt>
                <c:pt idx="47">
                  <c:v>141.19999999999999</c:v>
                </c:pt>
                <c:pt idx="48">
                  <c:v>141.79999999999998</c:v>
                </c:pt>
                <c:pt idx="49">
                  <c:v>142.39999999999998</c:v>
                </c:pt>
                <c:pt idx="50">
                  <c:v>143</c:v>
                </c:pt>
                <c:pt idx="51">
                  <c:v>143.6</c:v>
                </c:pt>
                <c:pt idx="52">
                  <c:v>144.19999999999999</c:v>
                </c:pt>
                <c:pt idx="53">
                  <c:v>144.79999999999998</c:v>
                </c:pt>
                <c:pt idx="54">
                  <c:v>145.39999999999998</c:v>
                </c:pt>
                <c:pt idx="55">
                  <c:v>146</c:v>
                </c:pt>
                <c:pt idx="56">
                  <c:v>146.6</c:v>
                </c:pt>
                <c:pt idx="57">
                  <c:v>147.19999999999999</c:v>
                </c:pt>
                <c:pt idx="58">
                  <c:v>147.79999999999998</c:v>
                </c:pt>
                <c:pt idx="59">
                  <c:v>148.39999999999998</c:v>
                </c:pt>
                <c:pt idx="60">
                  <c:v>149</c:v>
                </c:pt>
              </c:numCache>
            </c:numRef>
          </c:val>
          <c:smooth val="0"/>
        </c:ser>
        <c:ser>
          <c:idx val="1"/>
          <c:order val="1"/>
          <c:tx>
            <c:strRef>
              <c:f>Table1_FixedScenarioAssumption!$H$162</c:f>
              <c:strCache>
                <c:ptCount val="1"/>
                <c:pt idx="0">
                  <c:v>Oil Price - Low</c:v>
                </c:pt>
              </c:strCache>
            </c:strRef>
          </c:tx>
          <c:spPr>
            <a:ln>
              <a:solidFill>
                <a:schemeClr val="accent1"/>
              </a:solidFill>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Table1_FixedScenarioAssumption!$I$162:$BQ$162</c:f>
              <c:numCache>
                <c:formatCode>_-* #,##0_-;\-* #,##0_-;_-* "-"??_-;_-@_-</c:formatCode>
                <c:ptCount val="61"/>
                <c:pt idx="0">
                  <c:v>39.395810742852589</c:v>
                </c:pt>
                <c:pt idx="1">
                  <c:v>33.675307705311717</c:v>
                </c:pt>
                <c:pt idx="2">
                  <c:v>31.909580511244187</c:v>
                </c:pt>
                <c:pt idx="3">
                  <c:v>28.281193268531695</c:v>
                </c:pt>
                <c:pt idx="4">
                  <c:v>25.880048186558422</c:v>
                </c:pt>
                <c:pt idx="5">
                  <c:v>26.745586014042654</c:v>
                </c:pt>
                <c:pt idx="6">
                  <c:v>31.435917082825263</c:v>
                </c:pt>
                <c:pt idx="7">
                  <c:v>28.886505036894395</c:v>
                </c:pt>
                <c:pt idx="8">
                  <c:v>19.924867448472966</c:v>
                </c:pt>
                <c:pt idx="9">
                  <c:v>26.690076575090597</c:v>
                </c:pt>
                <c:pt idx="10">
                  <c:v>40.934396399122441</c:v>
                </c:pt>
                <c:pt idx="11">
                  <c:v>34.128548170479611</c:v>
                </c:pt>
                <c:pt idx="12">
                  <c:v>33.460957204124838</c:v>
                </c:pt>
                <c:pt idx="13">
                  <c:v>39.238137075638491</c:v>
                </c:pt>
                <c:pt idx="14">
                  <c:v>51.045541314455605</c:v>
                </c:pt>
                <c:pt idx="15">
                  <c:v>67.506871795597235</c:v>
                </c:pt>
                <c:pt idx="16">
                  <c:v>76.455792298307671</c:v>
                </c:pt>
                <c:pt idx="17">
                  <c:v>81.752648460410555</c:v>
                </c:pt>
                <c:pt idx="18">
                  <c:v>108.20417313117068</c:v>
                </c:pt>
                <c:pt idx="19">
                  <c:v>65.655681399631675</c:v>
                </c:pt>
                <c:pt idx="20">
                  <c:v>82.626762488748867</c:v>
                </c:pt>
                <c:pt idx="21">
                  <c:v>95.076666666666654</c:v>
                </c:pt>
                <c:pt idx="22">
                  <c:v>110.1936547645532</c:v>
                </c:pt>
                <c:pt idx="23">
                  <c:v>107.79583333333335</c:v>
                </c:pt>
                <c:pt idx="24">
                  <c:v>102.38833333333332</c:v>
                </c:pt>
                <c:pt idx="25">
                  <c:v>97</c:v>
                </c:pt>
                <c:pt idx="26">
                  <c:v>97</c:v>
                </c:pt>
                <c:pt idx="27">
                  <c:v>97</c:v>
                </c:pt>
                <c:pt idx="28">
                  <c:v>97</c:v>
                </c:pt>
                <c:pt idx="29">
                  <c:v>97</c:v>
                </c:pt>
                <c:pt idx="30">
                  <c:v>97</c:v>
                </c:pt>
                <c:pt idx="31">
                  <c:v>97</c:v>
                </c:pt>
                <c:pt idx="32">
                  <c:v>97</c:v>
                </c:pt>
                <c:pt idx="33">
                  <c:v>97</c:v>
                </c:pt>
                <c:pt idx="34">
                  <c:v>97</c:v>
                </c:pt>
                <c:pt idx="35">
                  <c:v>97</c:v>
                </c:pt>
                <c:pt idx="36">
                  <c:v>97</c:v>
                </c:pt>
                <c:pt idx="37">
                  <c:v>97</c:v>
                </c:pt>
                <c:pt idx="38">
                  <c:v>97</c:v>
                </c:pt>
                <c:pt idx="39">
                  <c:v>97</c:v>
                </c:pt>
                <c:pt idx="40">
                  <c:v>97</c:v>
                </c:pt>
                <c:pt idx="41">
                  <c:v>97</c:v>
                </c:pt>
                <c:pt idx="42">
                  <c:v>97</c:v>
                </c:pt>
                <c:pt idx="43">
                  <c:v>97</c:v>
                </c:pt>
                <c:pt idx="44">
                  <c:v>97</c:v>
                </c:pt>
                <c:pt idx="45">
                  <c:v>97</c:v>
                </c:pt>
                <c:pt idx="46">
                  <c:v>96</c:v>
                </c:pt>
                <c:pt idx="47">
                  <c:v>95</c:v>
                </c:pt>
                <c:pt idx="48">
                  <c:v>94</c:v>
                </c:pt>
                <c:pt idx="49">
                  <c:v>93</c:v>
                </c:pt>
                <c:pt idx="50">
                  <c:v>92</c:v>
                </c:pt>
                <c:pt idx="51">
                  <c:v>91.4</c:v>
                </c:pt>
                <c:pt idx="52">
                  <c:v>90.800000000000011</c:v>
                </c:pt>
                <c:pt idx="53">
                  <c:v>90.200000000000017</c:v>
                </c:pt>
                <c:pt idx="54">
                  <c:v>89.600000000000023</c:v>
                </c:pt>
                <c:pt idx="55">
                  <c:v>89</c:v>
                </c:pt>
                <c:pt idx="56">
                  <c:v>88.6</c:v>
                </c:pt>
                <c:pt idx="57">
                  <c:v>88.199999999999989</c:v>
                </c:pt>
                <c:pt idx="58">
                  <c:v>87.799999999999983</c:v>
                </c:pt>
                <c:pt idx="59">
                  <c:v>87.399999999999977</c:v>
                </c:pt>
                <c:pt idx="60">
                  <c:v>87</c:v>
                </c:pt>
              </c:numCache>
            </c:numRef>
          </c:val>
          <c:smooth val="0"/>
        </c:ser>
        <c:dLbls>
          <c:showLegendKey val="0"/>
          <c:showVal val="0"/>
          <c:showCatName val="0"/>
          <c:showSerName val="0"/>
          <c:showPercent val="0"/>
          <c:showBubbleSize val="0"/>
        </c:dLbls>
        <c:marker val="1"/>
        <c:smooth val="0"/>
        <c:axId val="128112896"/>
        <c:axId val="128114688"/>
      </c:lineChart>
      <c:catAx>
        <c:axId val="128112896"/>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28114688"/>
        <c:crosses val="autoZero"/>
        <c:auto val="1"/>
        <c:lblAlgn val="ctr"/>
        <c:lblOffset val="100"/>
        <c:noMultiLvlLbl val="0"/>
      </c:catAx>
      <c:valAx>
        <c:axId val="128114688"/>
        <c:scaling>
          <c:orientation val="minMax"/>
        </c:scaling>
        <c:delete val="0"/>
        <c:axPos val="l"/>
        <c:majorGridlines/>
        <c:title>
          <c:tx>
            <c:rich>
              <a:bodyPr/>
              <a:lstStyle/>
              <a:p>
                <a:pPr>
                  <a:defRPr/>
                </a:pPr>
                <a:r>
                  <a:rPr lang="en-US"/>
                  <a:t>USD per barrel</a:t>
                </a:r>
              </a:p>
            </c:rich>
          </c:tx>
          <c:overlay val="0"/>
        </c:title>
        <c:numFmt formatCode="_-* #,##0_-;\-* #,##0_-;_-* &quot;-&quot;??_-;_-@_-" sourceLinked="1"/>
        <c:majorTickMark val="none"/>
        <c:minorTickMark val="none"/>
        <c:tickLblPos val="nextTo"/>
        <c:crossAx val="128112896"/>
        <c:crosses val="autoZero"/>
        <c:crossBetween val="midCat"/>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Carbon Price (NZD/t</a:t>
            </a:r>
            <a:r>
              <a:rPr lang="en-NZ" baseline="0"/>
              <a:t> CO</a:t>
            </a:r>
            <a:r>
              <a:rPr lang="en-NZ" baseline="-25000"/>
              <a:t>2</a:t>
            </a:r>
            <a:r>
              <a:rPr lang="en-NZ" baseline="0"/>
              <a:t>-e)</a:t>
            </a:r>
            <a:endParaRPr lang="en-NZ"/>
          </a:p>
        </c:rich>
      </c:tx>
      <c:overlay val="0"/>
    </c:title>
    <c:autoTitleDeleted val="0"/>
    <c:plotArea>
      <c:layout/>
      <c:lineChart>
        <c:grouping val="standard"/>
        <c:varyColors val="0"/>
        <c:ser>
          <c:idx val="1"/>
          <c:order val="0"/>
          <c:tx>
            <c:strRef>
              <c:f>Table1_FixedScenarioAssumption!$H$190</c:f>
              <c:strCache>
                <c:ptCount val="1"/>
                <c:pt idx="0">
                  <c:v>Carbon Price - IEA 450</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Table1_FixedScenarioAssumption!$I$190:$BQ$190</c:f>
              <c:numCache>
                <c:formatCode>_-* #,##0_-;\-* #,##0_-;_-* "-"??_-;_-@_-</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5</c:v>
                </c:pt>
                <c:pt idx="21">
                  <c:v>5</c:v>
                </c:pt>
                <c:pt idx="22">
                  <c:v>5</c:v>
                </c:pt>
                <c:pt idx="23">
                  <c:v>5</c:v>
                </c:pt>
                <c:pt idx="24">
                  <c:v>5</c:v>
                </c:pt>
                <c:pt idx="25">
                  <c:v>5</c:v>
                </c:pt>
                <c:pt idx="26">
                  <c:v>15.666666666666668</c:v>
                </c:pt>
                <c:pt idx="27">
                  <c:v>26.333333333333336</c:v>
                </c:pt>
                <c:pt idx="28">
                  <c:v>37</c:v>
                </c:pt>
                <c:pt idx="29">
                  <c:v>47.666666666666671</c:v>
                </c:pt>
                <c:pt idx="30">
                  <c:v>58.333333333333336</c:v>
                </c:pt>
                <c:pt idx="31">
                  <c:v>67.5</c:v>
                </c:pt>
                <c:pt idx="32">
                  <c:v>76.666666666666671</c:v>
                </c:pt>
                <c:pt idx="33">
                  <c:v>85.833333333333343</c:v>
                </c:pt>
                <c:pt idx="34">
                  <c:v>95</c:v>
                </c:pt>
                <c:pt idx="35">
                  <c:v>104.16666666666667</c:v>
                </c:pt>
                <c:pt idx="36">
                  <c:v>113.33333333333334</c:v>
                </c:pt>
                <c:pt idx="37">
                  <c:v>122.5</c:v>
                </c:pt>
                <c:pt idx="38">
                  <c:v>131.66666666666669</c:v>
                </c:pt>
                <c:pt idx="39">
                  <c:v>140.83333333333334</c:v>
                </c:pt>
                <c:pt idx="40">
                  <c:v>150</c:v>
                </c:pt>
                <c:pt idx="41">
                  <c:v>160</c:v>
                </c:pt>
                <c:pt idx="42">
                  <c:v>170</c:v>
                </c:pt>
                <c:pt idx="43">
                  <c:v>180</c:v>
                </c:pt>
                <c:pt idx="44">
                  <c:v>190</c:v>
                </c:pt>
                <c:pt idx="45">
                  <c:v>200</c:v>
                </c:pt>
                <c:pt idx="46">
                  <c:v>202.7777777777778</c:v>
                </c:pt>
                <c:pt idx="47">
                  <c:v>205.55555555555557</c:v>
                </c:pt>
                <c:pt idx="48">
                  <c:v>208.33333333333337</c:v>
                </c:pt>
                <c:pt idx="49">
                  <c:v>211.11111111111114</c:v>
                </c:pt>
                <c:pt idx="50">
                  <c:v>213.88888888888891</c:v>
                </c:pt>
                <c:pt idx="51">
                  <c:v>216.66666666666669</c:v>
                </c:pt>
                <c:pt idx="52">
                  <c:v>219.44444444444443</c:v>
                </c:pt>
                <c:pt idx="53">
                  <c:v>222.2222222222222</c:v>
                </c:pt>
                <c:pt idx="54">
                  <c:v>224.99999999999997</c:v>
                </c:pt>
                <c:pt idx="55">
                  <c:v>227.77777777777771</c:v>
                </c:pt>
                <c:pt idx="56">
                  <c:v>230.55555555555549</c:v>
                </c:pt>
                <c:pt idx="57">
                  <c:v>233.33333333333326</c:v>
                </c:pt>
                <c:pt idx="58">
                  <c:v>236.111111111111</c:v>
                </c:pt>
                <c:pt idx="59">
                  <c:v>238.88888888888877</c:v>
                </c:pt>
                <c:pt idx="60">
                  <c:v>241.66666666666669</c:v>
                </c:pt>
              </c:numCache>
            </c:numRef>
          </c:val>
          <c:smooth val="0"/>
        </c:ser>
        <c:ser>
          <c:idx val="0"/>
          <c:order val="1"/>
          <c:tx>
            <c:strRef>
              <c:f>Table1_FixedScenarioAssumption!$H$189</c:f>
              <c:strCache>
                <c:ptCount val="1"/>
                <c:pt idx="0">
                  <c:v>Carbon Price - IEA CP</c:v>
                </c:pt>
              </c:strCache>
            </c:strRef>
          </c:tx>
          <c:spPr>
            <a:ln>
              <a:solidFill>
                <a:schemeClr val="accent3"/>
              </a:solidFill>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Table1_FixedScenarioAssumption!$I$189:$BQ$189</c:f>
              <c:numCache>
                <c:formatCode>_-* #,##0_-;\-* #,##0_-;_-* "-"??_-;_-@_-</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5</c:v>
                </c:pt>
                <c:pt idx="21">
                  <c:v>5</c:v>
                </c:pt>
                <c:pt idx="22">
                  <c:v>5</c:v>
                </c:pt>
                <c:pt idx="23">
                  <c:v>5</c:v>
                </c:pt>
                <c:pt idx="24">
                  <c:v>5</c:v>
                </c:pt>
                <c:pt idx="25">
                  <c:v>5</c:v>
                </c:pt>
                <c:pt idx="26">
                  <c:v>12.5</c:v>
                </c:pt>
                <c:pt idx="27">
                  <c:v>12.5</c:v>
                </c:pt>
                <c:pt idx="28">
                  <c:v>12.5</c:v>
                </c:pt>
                <c:pt idx="29">
                  <c:v>12.5</c:v>
                </c:pt>
                <c:pt idx="30">
                  <c:v>25</c:v>
                </c:pt>
                <c:pt idx="31">
                  <c:v>31</c:v>
                </c:pt>
                <c:pt idx="32">
                  <c:v>37.216666666666661</c:v>
                </c:pt>
                <c:pt idx="33">
                  <c:v>43.613333333333337</c:v>
                </c:pt>
                <c:pt idx="34">
                  <c:v>50.158499999999997</c:v>
                </c:pt>
                <c:pt idx="35">
                  <c:v>56.825166666666675</c:v>
                </c:pt>
                <c:pt idx="36">
                  <c:v>57.809316666666675</c:v>
                </c:pt>
                <c:pt idx="37">
                  <c:v>58.695051666666679</c:v>
                </c:pt>
                <c:pt idx="38">
                  <c:v>59.492213166666673</c:v>
                </c:pt>
                <c:pt idx="39">
                  <c:v>60.209658516666664</c:v>
                </c:pt>
                <c:pt idx="40">
                  <c:v>66.666666666666671</c:v>
                </c:pt>
                <c:pt idx="41">
                  <c:v>68.333333333333343</c:v>
                </c:pt>
                <c:pt idx="42">
                  <c:v>70</c:v>
                </c:pt>
                <c:pt idx="43">
                  <c:v>71.666666666666671</c:v>
                </c:pt>
                <c:pt idx="44">
                  <c:v>73.333333333333343</c:v>
                </c:pt>
                <c:pt idx="45">
                  <c:v>75</c:v>
                </c:pt>
                <c:pt idx="46">
                  <c:v>75</c:v>
                </c:pt>
                <c:pt idx="47">
                  <c:v>75</c:v>
                </c:pt>
                <c:pt idx="48">
                  <c:v>75</c:v>
                </c:pt>
                <c:pt idx="49">
                  <c:v>75</c:v>
                </c:pt>
                <c:pt idx="50">
                  <c:v>75</c:v>
                </c:pt>
                <c:pt idx="51">
                  <c:v>75</c:v>
                </c:pt>
                <c:pt idx="52">
                  <c:v>75</c:v>
                </c:pt>
                <c:pt idx="53">
                  <c:v>75</c:v>
                </c:pt>
                <c:pt idx="54">
                  <c:v>75</c:v>
                </c:pt>
                <c:pt idx="55">
                  <c:v>75</c:v>
                </c:pt>
                <c:pt idx="56">
                  <c:v>75</c:v>
                </c:pt>
                <c:pt idx="57">
                  <c:v>75</c:v>
                </c:pt>
                <c:pt idx="58">
                  <c:v>75</c:v>
                </c:pt>
                <c:pt idx="59">
                  <c:v>75</c:v>
                </c:pt>
                <c:pt idx="60">
                  <c:v>75</c:v>
                </c:pt>
              </c:numCache>
            </c:numRef>
          </c:val>
          <c:smooth val="0"/>
        </c:ser>
        <c:ser>
          <c:idx val="2"/>
          <c:order val="2"/>
          <c:tx>
            <c:strRef>
              <c:f>Table1_FixedScenarioAssumption!$H$191</c:f>
              <c:strCache>
                <c:ptCount val="1"/>
                <c:pt idx="0">
                  <c:v>Carbon Price - Low</c:v>
                </c:pt>
              </c:strCache>
            </c:strRef>
          </c:tx>
          <c:spPr>
            <a:ln>
              <a:solidFill>
                <a:schemeClr val="accent1"/>
              </a:solidFill>
            </a:ln>
          </c:spPr>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Table1_FixedScenarioAssumption!$I$191:$BQ$191</c:f>
              <c:numCache>
                <c:formatCode>_-* #,##0_-;\-* #,##0_-;_-* "-"??_-;_-@_-</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pt idx="46">
                  <c:v>5</c:v>
                </c:pt>
                <c:pt idx="47">
                  <c:v>5</c:v>
                </c:pt>
                <c:pt idx="48">
                  <c:v>5</c:v>
                </c:pt>
                <c:pt idx="49">
                  <c:v>5</c:v>
                </c:pt>
                <c:pt idx="50">
                  <c:v>5</c:v>
                </c:pt>
                <c:pt idx="51">
                  <c:v>5</c:v>
                </c:pt>
                <c:pt idx="52">
                  <c:v>5</c:v>
                </c:pt>
                <c:pt idx="53">
                  <c:v>5</c:v>
                </c:pt>
                <c:pt idx="54">
                  <c:v>5</c:v>
                </c:pt>
                <c:pt idx="55">
                  <c:v>5</c:v>
                </c:pt>
                <c:pt idx="56">
                  <c:v>5</c:v>
                </c:pt>
                <c:pt idx="57">
                  <c:v>5</c:v>
                </c:pt>
                <c:pt idx="58">
                  <c:v>5</c:v>
                </c:pt>
                <c:pt idx="59">
                  <c:v>5</c:v>
                </c:pt>
                <c:pt idx="60">
                  <c:v>5</c:v>
                </c:pt>
              </c:numCache>
            </c:numRef>
          </c:val>
          <c:smooth val="0"/>
        </c:ser>
        <c:dLbls>
          <c:showLegendKey val="0"/>
          <c:showVal val="0"/>
          <c:showCatName val="0"/>
          <c:showSerName val="0"/>
          <c:showPercent val="0"/>
          <c:showBubbleSize val="0"/>
        </c:dLbls>
        <c:marker val="1"/>
        <c:smooth val="0"/>
        <c:axId val="128235392"/>
        <c:axId val="128236928"/>
      </c:lineChart>
      <c:catAx>
        <c:axId val="128235392"/>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28236928"/>
        <c:crosses val="autoZero"/>
        <c:auto val="1"/>
        <c:lblAlgn val="ctr"/>
        <c:lblOffset val="100"/>
        <c:noMultiLvlLbl val="0"/>
      </c:catAx>
      <c:valAx>
        <c:axId val="128236928"/>
        <c:scaling>
          <c:orientation val="minMax"/>
        </c:scaling>
        <c:delete val="0"/>
        <c:axPos val="l"/>
        <c:majorGridlines/>
        <c:title>
          <c:tx>
            <c:rich>
              <a:bodyPr/>
              <a:lstStyle/>
              <a:p>
                <a:pPr>
                  <a:defRPr/>
                </a:pPr>
                <a:r>
                  <a:rPr lang="en-US"/>
                  <a:t>NZD per Tonne Carbon Dioxide Equivalent GHG Emissions</a:t>
                </a:r>
              </a:p>
            </c:rich>
          </c:tx>
          <c:overlay val="0"/>
        </c:title>
        <c:numFmt formatCode="_-* #,##0_-;\-* #,##0_-;_-* &quot;-&quot;??_-;_-@_-" sourceLinked="1"/>
        <c:majorTickMark val="none"/>
        <c:minorTickMark val="none"/>
        <c:tickLblPos val="nextTo"/>
        <c:crossAx val="128235392"/>
        <c:crosses val="autoZero"/>
        <c:crossBetween val="midCat"/>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Transport Electricity Demand (GWh)</a:t>
            </a:r>
          </a:p>
        </c:rich>
      </c:tx>
      <c:overlay val="0"/>
    </c:title>
    <c:autoTitleDeleted val="0"/>
    <c:plotArea>
      <c:layout/>
      <c:lineChart>
        <c:grouping val="standard"/>
        <c:varyColors val="0"/>
        <c:ser>
          <c:idx val="1"/>
          <c:order val="0"/>
          <c:tx>
            <c:strRef>
              <c:f>Table1_FixedScenarioAssumption!$H$219</c:f>
              <c:strCache>
                <c:ptCount val="1"/>
                <c:pt idx="0">
                  <c:v>Fast EV Uptake</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Table1_FixedScenarioAssumption!$I$219:$BQ$219</c:f>
              <c:numCache>
                <c:formatCode>_-* #,##0_-;\-* #,##0_-;_-* "-"??_-;_-@_-</c:formatCode>
                <c:ptCount val="61"/>
                <c:pt idx="0">
                  <c:v>61.213525653333349</c:v>
                </c:pt>
                <c:pt idx="1">
                  <c:v>53.822296363214292</c:v>
                </c:pt>
                <c:pt idx="2">
                  <c:v>55.365826034166666</c:v>
                </c:pt>
                <c:pt idx="3">
                  <c:v>61.249355705119051</c:v>
                </c:pt>
                <c:pt idx="4">
                  <c:v>65.482885376071437</c:v>
                </c:pt>
                <c:pt idx="5">
                  <c:v>66.766415047023813</c:v>
                </c:pt>
                <c:pt idx="6">
                  <c:v>67.909944717976217</c:v>
                </c:pt>
                <c:pt idx="7">
                  <c:v>70.773474388928577</c:v>
                </c:pt>
                <c:pt idx="8">
                  <c:v>68.827004059880977</c:v>
                </c:pt>
                <c:pt idx="9">
                  <c:v>67.270533730833364</c:v>
                </c:pt>
                <c:pt idx="10">
                  <c:v>69.074063401785722</c:v>
                </c:pt>
                <c:pt idx="11">
                  <c:v>65.94759307273813</c:v>
                </c:pt>
                <c:pt idx="12">
                  <c:v>66.341122743690491</c:v>
                </c:pt>
                <c:pt idx="13">
                  <c:v>65.075360297857145</c:v>
                </c:pt>
                <c:pt idx="14">
                  <c:v>66.560845917499989</c:v>
                </c:pt>
                <c:pt idx="15">
                  <c:v>66.064205401968735</c:v>
                </c:pt>
                <c:pt idx="16">
                  <c:v>62.420565668179847</c:v>
                </c:pt>
                <c:pt idx="17">
                  <c:v>62.783725030346545</c:v>
                </c:pt>
                <c:pt idx="18">
                  <c:v>62.068987118979024</c:v>
                </c:pt>
                <c:pt idx="19">
                  <c:v>55.587262918456133</c:v>
                </c:pt>
                <c:pt idx="20">
                  <c:v>59.40964479697535</c:v>
                </c:pt>
                <c:pt idx="21">
                  <c:v>59.40964479697535</c:v>
                </c:pt>
                <c:pt idx="22">
                  <c:v>59.40964479697535</c:v>
                </c:pt>
                <c:pt idx="23">
                  <c:v>72.219275234624106</c:v>
                </c:pt>
                <c:pt idx="24">
                  <c:v>75.150585105524286</c:v>
                </c:pt>
                <c:pt idx="25">
                  <c:v>79.712984962960078</c:v>
                </c:pt>
                <c:pt idx="26">
                  <c:v>85.85066418181249</c:v>
                </c:pt>
                <c:pt idx="27">
                  <c:v>93.706729686302836</c:v>
                </c:pt>
                <c:pt idx="28">
                  <c:v>103.47011796228952</c:v>
                </c:pt>
                <c:pt idx="29">
                  <c:v>116.87004062410256</c:v>
                </c:pt>
                <c:pt idx="30">
                  <c:v>134.06726070982094</c:v>
                </c:pt>
                <c:pt idx="31">
                  <c:v>155.27214299812999</c:v>
                </c:pt>
                <c:pt idx="32">
                  <c:v>180.46150199627675</c:v>
                </c:pt>
                <c:pt idx="33">
                  <c:v>209.59382930941345</c:v>
                </c:pt>
                <c:pt idx="34">
                  <c:v>242.61064445011115</c:v>
                </c:pt>
                <c:pt idx="35">
                  <c:v>279.49627018323253</c:v>
                </c:pt>
                <c:pt idx="36">
                  <c:v>320.71881446415705</c:v>
                </c:pt>
                <c:pt idx="37">
                  <c:v>366.14790994105596</c:v>
                </c:pt>
                <c:pt idx="38">
                  <c:v>416.03842920080496</c:v>
                </c:pt>
                <c:pt idx="39">
                  <c:v>470.38340813990129</c:v>
                </c:pt>
                <c:pt idx="40">
                  <c:v>529.26309691489018</c:v>
                </c:pt>
                <c:pt idx="41">
                  <c:v>593.0848275108375</c:v>
                </c:pt>
                <c:pt idx="42">
                  <c:v>661.66458967254471</c:v>
                </c:pt>
                <c:pt idx="43">
                  <c:v>735.41580377949219</c:v>
                </c:pt>
                <c:pt idx="44">
                  <c:v>814.45242572645714</c:v>
                </c:pt>
                <c:pt idx="45">
                  <c:v>898.85599295155055</c:v>
                </c:pt>
                <c:pt idx="46">
                  <c:v>989.82837464725571</c:v>
                </c:pt>
                <c:pt idx="47">
                  <c:v>1086.4392338976145</c:v>
                </c:pt>
                <c:pt idx="48">
                  <c:v>1189.2910326970264</c:v>
                </c:pt>
                <c:pt idx="49">
                  <c:v>1298.519103198865</c:v>
                </c:pt>
                <c:pt idx="50">
                  <c:v>1414.2857881593739</c:v>
                </c:pt>
                <c:pt idx="51">
                  <c:v>1534.762919687925</c:v>
                </c:pt>
                <c:pt idx="52">
                  <c:v>1658.665189587852</c:v>
                </c:pt>
                <c:pt idx="53">
                  <c:v>1789.4068733931658</c:v>
                </c:pt>
                <c:pt idx="54">
                  <c:v>1927.1259604016491</c:v>
                </c:pt>
                <c:pt idx="55">
                  <c:v>2072.0199033693962</c:v>
                </c:pt>
                <c:pt idx="56">
                  <c:v>2224.3975863898413</c:v>
                </c:pt>
                <c:pt idx="57">
                  <c:v>2383.5622333930382</c:v>
                </c:pt>
                <c:pt idx="58">
                  <c:v>2550.4805417776392</c:v>
                </c:pt>
                <c:pt idx="59">
                  <c:v>2725.4130992994969</c:v>
                </c:pt>
                <c:pt idx="60">
                  <c:v>2908.9128160235864</c:v>
                </c:pt>
              </c:numCache>
            </c:numRef>
          </c:val>
          <c:smooth val="0"/>
        </c:ser>
        <c:ser>
          <c:idx val="0"/>
          <c:order val="1"/>
          <c:tx>
            <c:strRef>
              <c:f>Table1_FixedScenarioAssumption!$H$218</c:f>
              <c:strCache>
                <c:ptCount val="1"/>
                <c:pt idx="0">
                  <c:v>Slow EV Uptake</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Table1_FixedScenarioAssumption!$I$218:$BQ$218</c:f>
              <c:numCache>
                <c:formatCode>_-* #,##0_-;\-* #,##0_-;_-* "-"??_-;_-@_-</c:formatCode>
                <c:ptCount val="61"/>
                <c:pt idx="0">
                  <c:v>61.213525653333349</c:v>
                </c:pt>
                <c:pt idx="1">
                  <c:v>53.822296363214292</c:v>
                </c:pt>
                <c:pt idx="2">
                  <c:v>55.365826034166666</c:v>
                </c:pt>
                <c:pt idx="3">
                  <c:v>61.249355705119051</c:v>
                </c:pt>
                <c:pt idx="4">
                  <c:v>65.482885376071437</c:v>
                </c:pt>
                <c:pt idx="5">
                  <c:v>66.766415047023813</c:v>
                </c:pt>
                <c:pt idx="6">
                  <c:v>67.909944717976217</c:v>
                </c:pt>
                <c:pt idx="7">
                  <c:v>70.773474388928577</c:v>
                </c:pt>
                <c:pt idx="8">
                  <c:v>68.827004059880977</c:v>
                </c:pt>
                <c:pt idx="9">
                  <c:v>67.270533730833364</c:v>
                </c:pt>
                <c:pt idx="10">
                  <c:v>69.074063401785722</c:v>
                </c:pt>
                <c:pt idx="11">
                  <c:v>65.94759307273813</c:v>
                </c:pt>
                <c:pt idx="12">
                  <c:v>66.341122743690491</c:v>
                </c:pt>
                <c:pt idx="13">
                  <c:v>65.075360297857145</c:v>
                </c:pt>
                <c:pt idx="14">
                  <c:v>66.560845917499989</c:v>
                </c:pt>
                <c:pt idx="15">
                  <c:v>66.064205401968735</c:v>
                </c:pt>
                <c:pt idx="16">
                  <c:v>62.420565668179847</c:v>
                </c:pt>
                <c:pt idx="17">
                  <c:v>62.783725030346545</c:v>
                </c:pt>
                <c:pt idx="18">
                  <c:v>62.068987118979024</c:v>
                </c:pt>
                <c:pt idx="19">
                  <c:v>55.587262918456133</c:v>
                </c:pt>
                <c:pt idx="20">
                  <c:v>59.40964479697535</c:v>
                </c:pt>
                <c:pt idx="21">
                  <c:v>59.40964479697535</c:v>
                </c:pt>
                <c:pt idx="22">
                  <c:v>59.40964479697535</c:v>
                </c:pt>
                <c:pt idx="23">
                  <c:v>72.219275234624106</c:v>
                </c:pt>
                <c:pt idx="24">
                  <c:v>73.799715558276063</c:v>
                </c:pt>
                <c:pt idx="25">
                  <c:v>75.595967068765134</c:v>
                </c:pt>
                <c:pt idx="26">
                  <c:v>77.608063962277953</c:v>
                </c:pt>
                <c:pt idx="27">
                  <c:v>79.953549068039479</c:v>
                </c:pt>
                <c:pt idx="28">
                  <c:v>82.835000995313308</c:v>
                </c:pt>
                <c:pt idx="29">
                  <c:v>85.883008397168695</c:v>
                </c:pt>
                <c:pt idx="30">
                  <c:v>89.302126333548131</c:v>
                </c:pt>
                <c:pt idx="31">
                  <c:v>93.186628682483715</c:v>
                </c:pt>
                <c:pt idx="32">
                  <c:v>97.545183148415703</c:v>
                </c:pt>
                <c:pt idx="33">
                  <c:v>102.32353480869823</c:v>
                </c:pt>
                <c:pt idx="34">
                  <c:v>107.47415149931453</c:v>
                </c:pt>
                <c:pt idx="35">
                  <c:v>113.01897844555872</c:v>
                </c:pt>
                <c:pt idx="36">
                  <c:v>119.11464374478638</c:v>
                </c:pt>
                <c:pt idx="37">
                  <c:v>125.67504144089955</c:v>
                </c:pt>
                <c:pt idx="38">
                  <c:v>132.81502826210522</c:v>
                </c:pt>
                <c:pt idx="39">
                  <c:v>140.46586876898914</c:v>
                </c:pt>
                <c:pt idx="40">
                  <c:v>148.63122397169059</c:v>
                </c:pt>
                <c:pt idx="41">
                  <c:v>157.39123647100777</c:v>
                </c:pt>
                <c:pt idx="42">
                  <c:v>166.73254287880738</c:v>
                </c:pt>
                <c:pt idx="43">
                  <c:v>176.70816983595881</c:v>
                </c:pt>
                <c:pt idx="44">
                  <c:v>187.33929723609765</c:v>
                </c:pt>
                <c:pt idx="45">
                  <c:v>198.59389956895149</c:v>
                </c:pt>
                <c:pt idx="46">
                  <c:v>210.60127287789246</c:v>
                </c:pt>
                <c:pt idx="47">
                  <c:v>223.23498972943122</c:v>
                </c:pt>
                <c:pt idx="48">
                  <c:v>236.59890233258733</c:v>
                </c:pt>
                <c:pt idx="49">
                  <c:v>250.69753507444361</c:v>
                </c:pt>
                <c:pt idx="50">
                  <c:v>265.54928953572391</c:v>
                </c:pt>
                <c:pt idx="51">
                  <c:v>278.93368871309616</c:v>
                </c:pt>
                <c:pt idx="52">
                  <c:v>292.61318177292765</c:v>
                </c:pt>
                <c:pt idx="53">
                  <c:v>307.02209246517214</c:v>
                </c:pt>
                <c:pt idx="54">
                  <c:v>322.17901706630391</c:v>
                </c:pt>
                <c:pt idx="55">
                  <c:v>338.10447536777718</c:v>
                </c:pt>
                <c:pt idx="56">
                  <c:v>354.84345938431647</c:v>
                </c:pt>
                <c:pt idx="57">
                  <c:v>372.30415636174206</c:v>
                </c:pt>
                <c:pt idx="58">
                  <c:v>390.59378476903242</c:v>
                </c:pt>
                <c:pt idx="59">
                  <c:v>409.73924127736285</c:v>
                </c:pt>
                <c:pt idx="60">
                  <c:v>429.8317929080763</c:v>
                </c:pt>
              </c:numCache>
            </c:numRef>
          </c:val>
          <c:smooth val="0"/>
        </c:ser>
        <c:dLbls>
          <c:showLegendKey val="0"/>
          <c:showVal val="0"/>
          <c:showCatName val="0"/>
          <c:showSerName val="0"/>
          <c:showPercent val="0"/>
          <c:showBubbleSize val="0"/>
        </c:dLbls>
        <c:marker val="1"/>
        <c:smooth val="0"/>
        <c:axId val="128256640"/>
        <c:axId val="128270720"/>
      </c:lineChart>
      <c:catAx>
        <c:axId val="128256640"/>
        <c:scaling>
          <c:orientation val="minMax"/>
        </c:scaling>
        <c:delete val="0"/>
        <c:axPos val="b"/>
        <c:numFmt formatCode="General" sourceLinked="1"/>
        <c:majorTickMark val="none"/>
        <c:minorTickMark val="none"/>
        <c:tickLblPos val="nextTo"/>
        <c:crossAx val="128270720"/>
        <c:crosses val="autoZero"/>
        <c:auto val="1"/>
        <c:lblAlgn val="ctr"/>
        <c:lblOffset val="100"/>
        <c:noMultiLvlLbl val="0"/>
      </c:catAx>
      <c:valAx>
        <c:axId val="128270720"/>
        <c:scaling>
          <c:orientation val="minMax"/>
        </c:scaling>
        <c:delete val="0"/>
        <c:axPos val="l"/>
        <c:majorGridlines/>
        <c:title>
          <c:tx>
            <c:rich>
              <a:bodyPr/>
              <a:lstStyle/>
              <a:p>
                <a:pPr>
                  <a:defRPr/>
                </a:pPr>
                <a:r>
                  <a:rPr lang="en-US"/>
                  <a:t>GWh demand per annum</a:t>
                </a:r>
              </a:p>
            </c:rich>
          </c:tx>
          <c:overlay val="0"/>
        </c:title>
        <c:numFmt formatCode="_-* #,##0_-;\-* #,##0_-;_-* &quot;-&quot;??_-;_-@_-" sourceLinked="1"/>
        <c:majorTickMark val="none"/>
        <c:minorTickMark val="none"/>
        <c:tickLblPos val="nextTo"/>
        <c:crossAx val="128256640"/>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Solar PV Contribution</a:t>
            </a:r>
          </a:p>
        </c:rich>
      </c:tx>
      <c:overlay val="0"/>
    </c:title>
    <c:autoTitleDeleted val="0"/>
    <c:plotArea>
      <c:layout/>
      <c:lineChart>
        <c:grouping val="standard"/>
        <c:varyColors val="0"/>
        <c:ser>
          <c:idx val="1"/>
          <c:order val="0"/>
          <c:tx>
            <c:strRef>
              <c:f>Table1_FixedScenarioAssumption!$H$247</c:f>
              <c:strCache>
                <c:ptCount val="1"/>
                <c:pt idx="0">
                  <c:v>High Solar PV Uptake</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Table1_FixedScenarioAssumption!$I$247:$BQ$247</c:f>
              <c:numCache>
                <c:formatCode>_-* #,##0_-;\-* #,##0_-;_-* "-"??_-;_-@_-</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0.12089744961013911</c:v>
                </c:pt>
                <c:pt idx="19">
                  <c:v>0.30312393718217867</c:v>
                </c:pt>
                <c:pt idx="20">
                  <c:v>0.65466676209810271</c:v>
                </c:pt>
                <c:pt idx="21">
                  <c:v>1.491115362098103</c:v>
                </c:pt>
                <c:pt idx="22">
                  <c:v>3.7456314832712447</c:v>
                </c:pt>
                <c:pt idx="23">
                  <c:v>5.1625563044443865</c:v>
                </c:pt>
                <c:pt idx="24">
                  <c:v>6.5794811256175283</c:v>
                </c:pt>
                <c:pt idx="25">
                  <c:v>14.324865227659124</c:v>
                </c:pt>
                <c:pt idx="26">
                  <c:v>28.398708610569177</c:v>
                </c:pt>
                <c:pt idx="27">
                  <c:v>42.472551993479215</c:v>
                </c:pt>
                <c:pt idx="28">
                  <c:v>56.546395376389263</c:v>
                </c:pt>
                <c:pt idx="29">
                  <c:v>70.620238759299312</c:v>
                </c:pt>
                <c:pt idx="30">
                  <c:v>84.694082142209353</c:v>
                </c:pt>
                <c:pt idx="31">
                  <c:v>98.767925525119409</c:v>
                </c:pt>
                <c:pt idx="32">
                  <c:v>112.84176890802948</c:v>
                </c:pt>
                <c:pt idx="33">
                  <c:v>214.05329603657438</c:v>
                </c:pt>
                <c:pt idx="34">
                  <c:v>402.40250691075437</c:v>
                </c:pt>
                <c:pt idx="35">
                  <c:v>590.75171778493416</c:v>
                </c:pt>
                <c:pt idx="36">
                  <c:v>779.10092865911406</c:v>
                </c:pt>
                <c:pt idx="37">
                  <c:v>967.45013953329396</c:v>
                </c:pt>
                <c:pt idx="38">
                  <c:v>1155.7993504074739</c:v>
                </c:pt>
                <c:pt idx="39">
                  <c:v>1344.1485612816537</c:v>
                </c:pt>
                <c:pt idx="40">
                  <c:v>1474.4318703753688</c:v>
                </c:pt>
                <c:pt idx="41">
                  <c:v>1546.6492776886191</c:v>
                </c:pt>
                <c:pt idx="42">
                  <c:v>1618.866685001869</c:v>
                </c:pt>
                <c:pt idx="43">
                  <c:v>1691.0840923151197</c:v>
                </c:pt>
                <c:pt idx="44">
                  <c:v>1763.30149962837</c:v>
                </c:pt>
                <c:pt idx="45">
                  <c:v>1835.5189069416206</c:v>
                </c:pt>
                <c:pt idx="46">
                  <c:v>1907.7363142548709</c:v>
                </c:pt>
                <c:pt idx="47">
                  <c:v>1979.9537215681212</c:v>
                </c:pt>
                <c:pt idx="48">
                  <c:v>2052.1711288813713</c:v>
                </c:pt>
                <c:pt idx="49">
                  <c:v>2124.3885361946218</c:v>
                </c:pt>
                <c:pt idx="50">
                  <c:v>2214.7399606143872</c:v>
                </c:pt>
                <c:pt idx="51">
                  <c:v>2323.2254021406679</c:v>
                </c:pt>
                <c:pt idx="52">
                  <c:v>2431.7108436669487</c:v>
                </c:pt>
                <c:pt idx="53">
                  <c:v>2540.1962851932294</c:v>
                </c:pt>
                <c:pt idx="54">
                  <c:v>2648.6817267195102</c:v>
                </c:pt>
                <c:pt idx="55">
                  <c:v>2757.16716824579</c:v>
                </c:pt>
                <c:pt idx="56">
                  <c:v>2865.6526097720707</c:v>
                </c:pt>
                <c:pt idx="57">
                  <c:v>2974.138051298351</c:v>
                </c:pt>
                <c:pt idx="58">
                  <c:v>3082.6234928246317</c:v>
                </c:pt>
                <c:pt idx="59">
                  <c:v>3191.108934350912</c:v>
                </c:pt>
                <c:pt idx="60">
                  <c:v>3299.5943758771919</c:v>
                </c:pt>
              </c:numCache>
            </c:numRef>
          </c:val>
          <c:smooth val="0"/>
        </c:ser>
        <c:ser>
          <c:idx val="0"/>
          <c:order val="1"/>
          <c:tx>
            <c:strRef>
              <c:f>Table1_FixedScenarioAssumption!$H$246</c:f>
              <c:strCache>
                <c:ptCount val="1"/>
                <c:pt idx="0">
                  <c:v>Slow Solar PV Uptake</c:v>
                </c:pt>
              </c:strCache>
            </c:strRef>
          </c:tx>
          <c:marker>
            <c:symbol val="none"/>
          </c:marker>
          <c:cat>
            <c:numRef>
              <c:f>Table1_FixedScenarioAssumption!$I$7:$BQ$7</c:f>
              <c:numCache>
                <c:formatCode>General</c:formatCode>
                <c:ptCount val="6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numCache>
            </c:numRef>
          </c:cat>
          <c:val>
            <c:numRef>
              <c:f>Table1_FixedScenarioAssumption!$I$246:$BQ$246</c:f>
              <c:numCache>
                <c:formatCode>_-* #,##0_-;\-* #,##0_-;_-* "-"??_-;_-@_-</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0.12089744961013911</c:v>
                </c:pt>
                <c:pt idx="19">
                  <c:v>0.30312393718217867</c:v>
                </c:pt>
                <c:pt idx="20">
                  <c:v>0.65466676209810271</c:v>
                </c:pt>
                <c:pt idx="21">
                  <c:v>1.491115362098103</c:v>
                </c:pt>
                <c:pt idx="22">
                  <c:v>2.4513467526385488</c:v>
                </c:pt>
                <c:pt idx="23">
                  <c:v>2.9927824931789946</c:v>
                </c:pt>
                <c:pt idx="24">
                  <c:v>3.5342182337194394</c:v>
                </c:pt>
                <c:pt idx="25">
                  <c:v>4.0612109961113907</c:v>
                </c:pt>
                <c:pt idx="26">
                  <c:v>4.5737607803548483</c:v>
                </c:pt>
                <c:pt idx="27">
                  <c:v>5.0863105645983042</c:v>
                </c:pt>
                <c:pt idx="28">
                  <c:v>5.5988603488417601</c:v>
                </c:pt>
                <c:pt idx="29">
                  <c:v>6.1114101330852177</c:v>
                </c:pt>
                <c:pt idx="30">
                  <c:v>6.6239599173286736</c:v>
                </c:pt>
                <c:pt idx="31">
                  <c:v>7.1365097015721295</c:v>
                </c:pt>
                <c:pt idx="32">
                  <c:v>7.6490594858155863</c:v>
                </c:pt>
                <c:pt idx="33">
                  <c:v>8.4958074388505072</c:v>
                </c:pt>
                <c:pt idx="34">
                  <c:v>9.6767535606768984</c:v>
                </c:pt>
                <c:pt idx="35">
                  <c:v>10.85769968250329</c:v>
                </c:pt>
                <c:pt idx="36">
                  <c:v>12.038645804329677</c:v>
                </c:pt>
                <c:pt idx="37">
                  <c:v>13.219591926156067</c:v>
                </c:pt>
                <c:pt idx="38">
                  <c:v>14.400538047982458</c:v>
                </c:pt>
                <c:pt idx="39">
                  <c:v>15.581484169808848</c:v>
                </c:pt>
                <c:pt idx="40">
                  <c:v>16.513971697254235</c:v>
                </c:pt>
                <c:pt idx="41">
                  <c:v>17.198000630318624</c:v>
                </c:pt>
                <c:pt idx="42">
                  <c:v>17.882029563383014</c:v>
                </c:pt>
                <c:pt idx="43">
                  <c:v>18.566058496447408</c:v>
                </c:pt>
                <c:pt idx="44">
                  <c:v>19.250087429511794</c:v>
                </c:pt>
                <c:pt idx="45">
                  <c:v>19.93411636257618</c:v>
                </c:pt>
                <c:pt idx="46">
                  <c:v>20.618145295640566</c:v>
                </c:pt>
                <c:pt idx="47">
                  <c:v>21.30217422870496</c:v>
                </c:pt>
                <c:pt idx="48">
                  <c:v>21.98620316176935</c:v>
                </c:pt>
                <c:pt idx="49">
                  <c:v>22.670232094833736</c:v>
                </c:pt>
                <c:pt idx="50">
                  <c:v>23.508348774546135</c:v>
                </c:pt>
                <c:pt idx="51">
                  <c:v>24.500553200906555</c:v>
                </c:pt>
                <c:pt idx="52">
                  <c:v>25.492757627266961</c:v>
                </c:pt>
                <c:pt idx="53">
                  <c:v>26.48496205362737</c:v>
                </c:pt>
                <c:pt idx="54">
                  <c:v>27.477166479987776</c:v>
                </c:pt>
                <c:pt idx="55">
                  <c:v>28.469370906348185</c:v>
                </c:pt>
                <c:pt idx="56">
                  <c:v>29.461575332708595</c:v>
                </c:pt>
                <c:pt idx="57">
                  <c:v>30.453779759069004</c:v>
                </c:pt>
                <c:pt idx="58">
                  <c:v>31.445984185429417</c:v>
                </c:pt>
                <c:pt idx="59">
                  <c:v>32.438188611789826</c:v>
                </c:pt>
                <c:pt idx="60">
                  <c:v>33.430393038150228</c:v>
                </c:pt>
              </c:numCache>
            </c:numRef>
          </c:val>
          <c:smooth val="0"/>
        </c:ser>
        <c:dLbls>
          <c:showLegendKey val="0"/>
          <c:showVal val="0"/>
          <c:showCatName val="0"/>
          <c:showSerName val="0"/>
          <c:showPercent val="0"/>
          <c:showBubbleSize val="0"/>
        </c:dLbls>
        <c:marker val="1"/>
        <c:smooth val="0"/>
        <c:axId val="128292352"/>
        <c:axId val="128293888"/>
      </c:lineChart>
      <c:catAx>
        <c:axId val="128292352"/>
        <c:scaling>
          <c:orientation val="minMax"/>
        </c:scaling>
        <c:delete val="0"/>
        <c:axPos val="b"/>
        <c:numFmt formatCode="General" sourceLinked="1"/>
        <c:majorTickMark val="none"/>
        <c:minorTickMark val="none"/>
        <c:tickLblPos val="nextTo"/>
        <c:crossAx val="128293888"/>
        <c:crosses val="autoZero"/>
        <c:auto val="1"/>
        <c:lblAlgn val="ctr"/>
        <c:lblOffset val="100"/>
        <c:noMultiLvlLbl val="0"/>
      </c:catAx>
      <c:valAx>
        <c:axId val="128293888"/>
        <c:scaling>
          <c:orientation val="minMax"/>
        </c:scaling>
        <c:delete val="0"/>
        <c:axPos val="l"/>
        <c:majorGridlines/>
        <c:title>
          <c:tx>
            <c:rich>
              <a:bodyPr/>
              <a:lstStyle/>
              <a:p>
                <a:pPr>
                  <a:defRPr/>
                </a:pPr>
                <a:r>
                  <a:rPr lang="en-US"/>
                  <a:t>GWh supplied per annum</a:t>
                </a:r>
              </a:p>
            </c:rich>
          </c:tx>
          <c:overlay val="0"/>
        </c:title>
        <c:numFmt formatCode="_-* #,##0_-;\-* #,##0_-;_-* &quot;-&quot;??_-;_-@_-" sourceLinked="1"/>
        <c:majorTickMark val="none"/>
        <c:minorTickMark val="none"/>
        <c:tickLblPos val="nextTo"/>
        <c:crossAx val="128292352"/>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hyperlink" Target="#AsumB6"/><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4.png"/><Relationship Id="rId6" Type="http://schemas.openxmlformats.org/officeDocument/2006/relationships/chart" Target="../charts/chart5.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57151</xdr:colOff>
      <xdr:row>5</xdr:row>
      <xdr:rowOff>152400</xdr:rowOff>
    </xdr:from>
    <xdr:to>
      <xdr:col>7</xdr:col>
      <xdr:colOff>800100</xdr:colOff>
      <xdr:row>25</xdr:row>
      <xdr:rowOff>38100</xdr:rowOff>
    </xdr:to>
    <xdr:sp macro="" textlink="">
      <xdr:nvSpPr>
        <xdr:cNvPr id="2" name="TextBox 1"/>
        <xdr:cNvSpPr txBox="1"/>
      </xdr:nvSpPr>
      <xdr:spPr>
        <a:xfrm>
          <a:off x="57151" y="1257300"/>
          <a:ext cx="10629899" cy="350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solidFill>
                <a:schemeClr val="dk1"/>
              </a:solidFill>
              <a:effectLst/>
              <a:latin typeface="+mn-lt"/>
              <a:ea typeface="+mn-ea"/>
              <a:cs typeface="+mn-cs"/>
            </a:rPr>
            <a:t>In the Ministry’s energy modelling, an integrated modelling approach is taken that combines modelling results from a number of models including the Supply and Demand Energy Model (SADEM), and the Generation Expansion Model (GEM).</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For detailed information on the modelling approach and how these assumptions feed into that modelling approach, please read Electricity Supply and Demand Modelling – Supplement to the Energy Outlook Technical Guide. This workbook lists and describes all key assumption, but does not explain their use in the individual models.</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This workbook  includes information on the sources of key assumptions and what specific assumptions have been used from individual sources. For the Energy Outlook, there are four scenarios. In this workbook we refer to these</a:t>
          </a:r>
          <a:r>
            <a:rPr lang="en-NZ" sz="1100" baseline="0">
              <a:solidFill>
                <a:schemeClr val="dk1"/>
              </a:solidFill>
              <a:effectLst/>
              <a:latin typeface="+mn-lt"/>
              <a:ea typeface="+mn-ea"/>
              <a:cs typeface="+mn-cs"/>
            </a:rPr>
            <a:t> as GS1, GS2, GS3 and GS4. The four scenarios are</a:t>
          </a:r>
          <a:r>
            <a:rPr lang="en-NZ" sz="1100">
              <a:solidFill>
                <a:schemeClr val="dk1"/>
              </a:solidFill>
              <a:effectLst/>
              <a:latin typeface="+mn-lt"/>
              <a:ea typeface="+mn-ea"/>
              <a:cs typeface="+mn-cs"/>
            </a:rPr>
            <a:t>:</a:t>
          </a:r>
        </a:p>
        <a:p>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GS1 =</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Mixed Renewables</a:t>
          </a:r>
        </a:p>
        <a:p>
          <a:r>
            <a:rPr lang="en-NZ" sz="1100">
              <a:solidFill>
                <a:schemeClr val="dk1"/>
              </a:solidFill>
              <a:effectLst/>
              <a:latin typeface="+mn-lt"/>
              <a:ea typeface="+mn-ea"/>
              <a:cs typeface="+mn-cs"/>
            </a:rPr>
            <a:t>GS2</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 High Geothermal Access</a:t>
          </a:r>
        </a:p>
        <a:p>
          <a:r>
            <a:rPr lang="en-NZ" sz="1100">
              <a:solidFill>
                <a:schemeClr val="dk1"/>
              </a:solidFill>
              <a:effectLst/>
              <a:latin typeface="+mn-lt"/>
              <a:ea typeface="+mn-ea"/>
              <a:cs typeface="+mn-cs"/>
            </a:rPr>
            <a:t>GS3</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 Low</a:t>
          </a:r>
          <a:r>
            <a:rPr lang="en-NZ" sz="1100" baseline="0">
              <a:solidFill>
                <a:schemeClr val="dk1"/>
              </a:solidFill>
              <a:effectLst/>
              <a:latin typeface="+mn-lt"/>
              <a:ea typeface="+mn-ea"/>
              <a:cs typeface="+mn-cs"/>
            </a:rPr>
            <a:t> Cost Fossil Fuels</a:t>
          </a:r>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GS4</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 Global Low</a:t>
          </a:r>
          <a:r>
            <a:rPr lang="en-NZ" sz="1100" baseline="0">
              <a:solidFill>
                <a:schemeClr val="dk1"/>
              </a:solidFill>
              <a:effectLst/>
              <a:latin typeface="+mn-lt"/>
              <a:ea typeface="+mn-ea"/>
              <a:cs typeface="+mn-cs"/>
            </a:rPr>
            <a:t> Carbon</a:t>
          </a:r>
          <a:endParaRPr lang="en-NZ" sz="1100">
            <a:solidFill>
              <a:schemeClr val="dk1"/>
            </a:solidFill>
            <a:effectLst/>
            <a:latin typeface="+mn-lt"/>
            <a:ea typeface="+mn-ea"/>
            <a:cs typeface="+mn-cs"/>
          </a:endParaRP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Some assumptions (like GDP) are constant across scenarios and others (like the carbon price) are scenario specific. Where an assumption applies to all scenarios, this is indicated in this workbook as applying to “All Unspecified Scen”.</a:t>
          </a:r>
          <a:r>
            <a:rPr lang="en-NZ" sz="1100" baseline="0">
              <a:solidFill>
                <a:schemeClr val="dk1"/>
              </a:solidFill>
              <a:effectLst/>
              <a:latin typeface="+mn-lt"/>
              <a:ea typeface="+mn-ea"/>
              <a:cs typeface="+mn-cs"/>
            </a:rPr>
            <a:t> </a:t>
          </a:r>
        </a:p>
        <a:p>
          <a:endParaRPr lang="en-NZ" sz="1100" baseline="0">
            <a:solidFill>
              <a:schemeClr val="dk1"/>
            </a:solidFill>
            <a:effectLst/>
            <a:latin typeface="+mn-lt"/>
            <a:ea typeface="+mn-ea"/>
            <a:cs typeface="+mn-cs"/>
          </a:endParaRPr>
        </a:p>
        <a:p>
          <a:r>
            <a:rPr lang="en-NZ" sz="1100">
              <a:solidFill>
                <a:schemeClr val="dk1"/>
              </a:solidFill>
              <a:effectLst/>
              <a:latin typeface="+mn-lt"/>
              <a:ea typeface="+mn-ea"/>
              <a:cs typeface="+mn-cs"/>
            </a:rPr>
            <a:t>The Energy Outlook considered</a:t>
          </a:r>
          <a:r>
            <a:rPr lang="en-NZ" sz="1100" baseline="0">
              <a:solidFill>
                <a:schemeClr val="dk1"/>
              </a:solidFill>
              <a:effectLst/>
              <a:latin typeface="+mn-lt"/>
              <a:ea typeface="+mn-ea"/>
              <a:cs typeface="+mn-cs"/>
            </a:rPr>
            <a:t> three demand sensitivities; a high and a low growth sensitivity and  a third sensitivity in which Tiwai Aluminum smelter turns off</a:t>
          </a:r>
          <a:r>
            <a:rPr lang="en-NZ" sz="1100">
              <a:solidFill>
                <a:schemeClr val="dk1"/>
              </a:solidFill>
              <a:effectLst/>
              <a:latin typeface="+mn-lt"/>
              <a:ea typeface="+mn-ea"/>
              <a:cs typeface="+mn-cs"/>
            </a:rPr>
            <a:t>.  The high and low growth sensitivities use</a:t>
          </a:r>
          <a:r>
            <a:rPr lang="en-NZ" sz="1100" baseline="0">
              <a:solidFill>
                <a:schemeClr val="dk1"/>
              </a:solidFill>
              <a:effectLst/>
              <a:latin typeface="+mn-lt"/>
              <a:ea typeface="+mn-ea"/>
              <a:cs typeface="+mn-cs"/>
            </a:rPr>
            <a:t> 90th and 10th percentile GDP and population projection respectively, however they are not 90th and 10th percentile demand projections. They are just high and low demand sensitivities that rely on 90th and 10th percentile projections and assume no rapid demand reductions. A rapid demand reduction would happen if the Tiwai Point aluminium smelter were to close. Our Tiwai Off sensitivty considers this risk and has lower demand than our low growth sensitivity.</a:t>
          </a:r>
        </a:p>
      </xdr:txBody>
    </xdr:sp>
    <xdr:clientData/>
  </xdr:twoCellAnchor>
  <xdr:twoCellAnchor>
    <xdr:from>
      <xdr:col>0</xdr:col>
      <xdr:colOff>683558</xdr:colOff>
      <xdr:row>54</xdr:row>
      <xdr:rowOff>11206</xdr:rowOff>
    </xdr:from>
    <xdr:to>
      <xdr:col>7</xdr:col>
      <xdr:colOff>806823</xdr:colOff>
      <xdr:row>65</xdr:row>
      <xdr:rowOff>0</xdr:rowOff>
    </xdr:to>
    <xdr:sp macro="" textlink="">
      <xdr:nvSpPr>
        <xdr:cNvPr id="5" name="TextBox 4"/>
        <xdr:cNvSpPr txBox="1"/>
      </xdr:nvSpPr>
      <xdr:spPr>
        <a:xfrm>
          <a:off x="683558" y="12685059"/>
          <a:ext cx="10006853" cy="2386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srgbClr val="4F81BD"/>
              </a:solidFill>
              <a:effectLst/>
              <a:uLnTx/>
              <a:uFillTx/>
              <a:latin typeface="Cambria"/>
              <a:ea typeface="Times New Roman"/>
              <a:cs typeface="Times New Roman"/>
            </a:rPr>
            <a:t>Population and household numbers</a:t>
          </a:r>
          <a:endParaRPr kumimoji="0" lang="en-NZ" sz="1400" b="1" i="1" u="sng"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prstClr val="black"/>
              </a:solidFill>
              <a:effectLst/>
              <a:uLnTx/>
              <a:uFillTx/>
              <a:latin typeface="+mn-lt"/>
              <a:ea typeface="Calibri"/>
              <a:cs typeface="Times New Roman"/>
            </a:rPr>
            <a:t>Sources:</a:t>
          </a:r>
          <a:r>
            <a:rPr kumimoji="0" lang="en-NZ" sz="1400" b="0" i="0" u="none" strike="noStrike" kern="0" cap="none" spc="0" normalizeH="0" baseline="0" noProof="0">
              <a:ln>
                <a:noFill/>
              </a:ln>
              <a:solidFill>
                <a:prstClr val="black"/>
              </a:solidFill>
              <a:effectLst/>
              <a:uLnTx/>
              <a:uFillTx/>
              <a:latin typeface="+mn-lt"/>
              <a:ea typeface="Calibri"/>
              <a:cs typeface="Times New Roman"/>
            </a:rPr>
            <a:t> Statistics New Zealand </a:t>
          </a:r>
          <a:endParaRPr kumimoji="0" lang="en-NZ"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en-NZ" sz="1400" b="0" i="0" u="none" strike="noStrike" kern="0" cap="none" spc="0" normalizeH="0" baseline="0" noProof="0">
              <a:ln>
                <a:noFill/>
              </a:ln>
              <a:solidFill>
                <a:prstClr val="black"/>
              </a:solidFill>
              <a:effectLst/>
              <a:uLnTx/>
              <a:uFillTx/>
              <a:latin typeface="+mn-lt"/>
              <a:ea typeface="Calibri"/>
              <a:cs typeface="Times New Roman"/>
            </a:rPr>
            <a:t>Population and household number projections are sourced from Statistics NZ. Household numbers are used to help forecast residential demand while population projections are used in the Transport demand modelling. The EDGS scenarios all use the new stochastically generated P50 series from Statistics New Zealand. For the demand forecast range, P90 and P10 population forecast have been used.</a:t>
          </a:r>
        </a:p>
        <a:p>
          <a:pPr marL="0" marR="0" lvl="0" indent="0" defTabSz="914400" eaLnBrk="1" fontAlgn="auto" latinLnBrk="0" hangingPunct="1">
            <a:lnSpc>
              <a:spcPct val="115000"/>
            </a:lnSpc>
            <a:spcBef>
              <a:spcPts val="1200"/>
            </a:spcBef>
            <a:spcAft>
              <a:spcPts val="1000"/>
            </a:spcAft>
            <a:buClrTx/>
            <a:buSzTx/>
            <a:buFontTx/>
            <a:buNone/>
            <a:tabLst/>
            <a:defRPr/>
          </a:pPr>
          <a:r>
            <a:rPr kumimoji="0" lang="en-NZ" sz="1400" b="0" i="0" u="none" strike="noStrike" kern="0" cap="none" spc="0" normalizeH="0" baseline="0" noProof="0">
              <a:ln>
                <a:noFill/>
              </a:ln>
              <a:solidFill>
                <a:prstClr val="black"/>
              </a:solidFill>
              <a:effectLst/>
              <a:uLnTx/>
              <a:uFillTx/>
              <a:latin typeface="+mn-lt"/>
              <a:ea typeface="Calibri"/>
              <a:cs typeface="Times New Roman"/>
            </a:rPr>
            <a:t>See </a:t>
          </a:r>
          <a:r>
            <a:rPr kumimoji="0" lang="en-NZ" sz="1400" b="0" i="0" u="sng" strike="noStrike" kern="0" cap="none" spc="0" normalizeH="0" baseline="0" noProof="0">
              <a:ln>
                <a:noFill/>
              </a:ln>
              <a:solidFill>
                <a:srgbClr val="0000FF"/>
              </a:solidFill>
              <a:effectLst/>
              <a:uLnTx/>
              <a:uFillTx/>
              <a:latin typeface="+mn-lt"/>
              <a:ea typeface="Calibri"/>
              <a:cs typeface="Times New Roman"/>
              <a:hlinkClick xmlns:r="http://schemas.openxmlformats.org/officeDocument/2006/relationships" r:id=""/>
            </a:rPr>
            <a:t>http://www.stats.govt.nz/browse_for_stats/population/estimates_and_projections/NationalPopulationProjections_HOTP2011.aspx</a:t>
          </a:r>
          <a:endParaRPr kumimoji="0" lang="en-NZ" sz="14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NZ" sz="1100" b="0" i="0" u="none" strike="noStrike" kern="0" cap="none" spc="0" normalizeH="0" baseline="0" noProof="0">
            <a:ln>
              <a:noFill/>
            </a:ln>
            <a:solidFill>
              <a:prstClr val="black"/>
            </a:solidFill>
            <a:effectLst/>
            <a:uLnTx/>
            <a:uFillTx/>
            <a:latin typeface="+mn-lt"/>
            <a:ea typeface="+mn-ea"/>
            <a:cs typeface="+mn-cs"/>
          </a:endParaRPr>
        </a:p>
        <a:p>
          <a:endParaRPr lang="en-NZ" sz="1100"/>
        </a:p>
      </xdr:txBody>
    </xdr:sp>
    <xdr:clientData/>
  </xdr:twoCellAnchor>
  <xdr:twoCellAnchor>
    <xdr:from>
      <xdr:col>1</xdr:col>
      <xdr:colOff>0</xdr:colOff>
      <xdr:row>66</xdr:row>
      <xdr:rowOff>11205</xdr:rowOff>
    </xdr:from>
    <xdr:to>
      <xdr:col>7</xdr:col>
      <xdr:colOff>806824</xdr:colOff>
      <xdr:row>82</xdr:row>
      <xdr:rowOff>9524</xdr:rowOff>
    </xdr:to>
    <xdr:sp macro="" textlink="">
      <xdr:nvSpPr>
        <xdr:cNvPr id="6" name="TextBox 5"/>
        <xdr:cNvSpPr txBox="1"/>
      </xdr:nvSpPr>
      <xdr:spPr>
        <a:xfrm>
          <a:off x="685800" y="13098555"/>
          <a:ext cx="10007974" cy="32749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srgbClr val="4F81BD"/>
              </a:solidFill>
              <a:effectLst/>
              <a:uLnTx/>
              <a:uFillTx/>
              <a:latin typeface="Cambria"/>
              <a:ea typeface="Times New Roman"/>
              <a:cs typeface="Times New Roman"/>
            </a:rPr>
            <a:t>Gross domestic product</a:t>
          </a:r>
          <a:endParaRPr lang="en-NZ" sz="1100" b="1">
            <a:effectLst/>
            <a:latin typeface="+mn-lt"/>
            <a:ea typeface="Calibri"/>
            <a:cs typeface="Times New Roman"/>
          </a:endParaRPr>
        </a:p>
        <a:p>
          <a:pPr>
            <a:lnSpc>
              <a:spcPct val="115000"/>
            </a:lnSpc>
            <a:spcAft>
              <a:spcPts val="0"/>
            </a:spcAft>
          </a:pPr>
          <a:r>
            <a:rPr lang="en-NZ" sz="1400" b="1" i="1" u="sng">
              <a:solidFill>
                <a:schemeClr val="dk1"/>
              </a:solidFill>
              <a:effectLst/>
              <a:latin typeface="+mn-lt"/>
              <a:ea typeface="Calibri"/>
              <a:cs typeface="Times New Roman"/>
            </a:rPr>
            <a:t>Sources:</a:t>
          </a:r>
          <a:r>
            <a:rPr lang="en-NZ" sz="1400" b="1" i="1">
              <a:solidFill>
                <a:schemeClr val="dk1"/>
              </a:solidFill>
              <a:effectLst/>
              <a:latin typeface="+mn-lt"/>
              <a:ea typeface="Calibri"/>
              <a:cs typeface="Times New Roman"/>
            </a:rPr>
            <a:t> </a:t>
          </a:r>
          <a:r>
            <a:rPr lang="en-NZ" sz="1400">
              <a:solidFill>
                <a:schemeClr val="dk1"/>
              </a:solidFill>
              <a:effectLst/>
              <a:latin typeface="+mn-lt"/>
              <a:ea typeface="Calibri"/>
              <a:cs typeface="Times New Roman"/>
            </a:rPr>
            <a:t>NZIER/MBIE Modelling</a:t>
          </a:r>
        </a:p>
        <a:p>
          <a:pPr>
            <a:lnSpc>
              <a:spcPct val="115000"/>
            </a:lnSpc>
            <a:spcAft>
              <a:spcPts val="0"/>
            </a:spcAft>
          </a:pPr>
          <a:r>
            <a:rPr lang="en-NZ" sz="1400">
              <a:effectLst/>
              <a:latin typeface="+mn-lt"/>
              <a:ea typeface="Calibri"/>
              <a:cs typeface="Times New Roman"/>
            </a:rPr>
            <a:t>Mid-case GDP growth follows projections of sectoral economic growth produced by NZIER. This is used for all four EDGS scenarios. Specific sectoral forecasts are used to forecast industrial (in the General Industry model) and commercial sector energy demand.</a:t>
          </a:r>
        </a:p>
        <a:p>
          <a:pPr>
            <a:lnSpc>
              <a:spcPct val="115000"/>
            </a:lnSpc>
            <a:spcAft>
              <a:spcPts val="1000"/>
            </a:spcAft>
          </a:pPr>
          <a:r>
            <a:rPr lang="en-NZ" sz="1400">
              <a:effectLst/>
              <a:latin typeface="+mn-lt"/>
              <a:ea typeface="Calibri"/>
              <a:cs typeface="Times New Roman"/>
            </a:rPr>
            <a:t>To access further details of the specific NZIER projections, you will need to contact NZIER (</a:t>
          </a:r>
          <a:r>
            <a:rPr lang="en-NZ" sz="1400" u="sng">
              <a:solidFill>
                <a:srgbClr val="0000FF"/>
              </a:solidFill>
              <a:effectLst/>
              <a:latin typeface="+mn-lt"/>
              <a:ea typeface="Calibri"/>
              <a:cs typeface="Times New Roman"/>
              <a:hlinkClick xmlns:r="http://schemas.openxmlformats.org/officeDocument/2006/relationships" r:id=""/>
            </a:rPr>
            <a:t>econ@nzier.org.nz</a:t>
          </a:r>
          <a:r>
            <a:rPr lang="en-NZ" sz="1400">
              <a:effectLst/>
              <a:latin typeface="+mn-lt"/>
              <a:ea typeface="Calibri"/>
              <a:cs typeface="Times New Roman"/>
            </a:rPr>
            <a:t>), and pay any applicable charges.</a:t>
          </a:r>
        </a:p>
        <a:p>
          <a:pPr>
            <a:lnSpc>
              <a:spcPct val="115000"/>
            </a:lnSpc>
            <a:spcAft>
              <a:spcPts val="1000"/>
            </a:spcAft>
          </a:pPr>
          <a:r>
            <a:rPr lang="en-NZ" sz="1400">
              <a:effectLst/>
              <a:latin typeface="+mn-lt"/>
              <a:ea typeface="Calibri"/>
              <a:cs typeface="Times New Roman"/>
            </a:rPr>
            <a:t>For the high and low demand projections a range of GDP is calculated. See the technical guide for details.</a:t>
          </a:r>
        </a:p>
        <a:p>
          <a:endParaRPr lang="en-NZ" sz="1100"/>
        </a:p>
      </xdr:txBody>
    </xdr:sp>
    <xdr:clientData/>
  </xdr:twoCellAnchor>
  <xdr:twoCellAnchor>
    <xdr:from>
      <xdr:col>0</xdr:col>
      <xdr:colOff>672353</xdr:colOff>
      <xdr:row>83</xdr:row>
      <xdr:rowOff>1</xdr:rowOff>
    </xdr:from>
    <xdr:to>
      <xdr:col>7</xdr:col>
      <xdr:colOff>795618</xdr:colOff>
      <xdr:row>88</xdr:row>
      <xdr:rowOff>1</xdr:rowOff>
    </xdr:to>
    <xdr:sp macro="" textlink="">
      <xdr:nvSpPr>
        <xdr:cNvPr id="7" name="TextBox 6"/>
        <xdr:cNvSpPr txBox="1"/>
      </xdr:nvSpPr>
      <xdr:spPr>
        <a:xfrm>
          <a:off x="672353" y="18680207"/>
          <a:ext cx="10006853" cy="1277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srgbClr val="4F81BD"/>
              </a:solidFill>
              <a:effectLst/>
              <a:uLnTx/>
              <a:uFillTx/>
              <a:latin typeface="Cambria"/>
              <a:ea typeface="Times New Roman"/>
              <a:cs typeface="Times New Roman"/>
            </a:rPr>
            <a:t>Exchange Rates</a:t>
          </a:r>
          <a:endParaRPr lang="en-NZ" sz="1100" b="1">
            <a:effectLst/>
            <a:latin typeface="+mn-lt"/>
            <a:ea typeface="Calibri"/>
            <a:cs typeface="Times New Roman"/>
          </a:endParaRPr>
        </a:p>
        <a:p>
          <a:pPr>
            <a:lnSpc>
              <a:spcPct val="115000"/>
            </a:lnSpc>
            <a:spcAft>
              <a:spcPts val="0"/>
            </a:spcAft>
          </a:pPr>
          <a:r>
            <a:rPr lang="en-NZ" sz="1400" b="1" i="1" u="sng">
              <a:solidFill>
                <a:schemeClr val="dk1"/>
              </a:solidFill>
              <a:effectLst/>
              <a:latin typeface="+mn-lt"/>
              <a:ea typeface="Calibri"/>
              <a:cs typeface="Times New Roman"/>
            </a:rPr>
            <a:t>Sources:</a:t>
          </a:r>
          <a:r>
            <a:rPr lang="en-NZ" sz="1400" b="1" i="1">
              <a:solidFill>
                <a:schemeClr val="dk1"/>
              </a:solidFill>
              <a:effectLst/>
              <a:latin typeface="+mn-lt"/>
              <a:ea typeface="Calibri"/>
              <a:cs typeface="Times New Roman"/>
            </a:rPr>
            <a:t> </a:t>
          </a:r>
          <a:r>
            <a:rPr lang="en-NZ" sz="1400">
              <a:solidFill>
                <a:schemeClr val="dk1"/>
              </a:solidFill>
              <a:effectLst/>
              <a:latin typeface="+mn-lt"/>
              <a:ea typeface="Calibri"/>
              <a:cs typeface="Times New Roman"/>
            </a:rPr>
            <a:t>NZIER</a:t>
          </a:r>
        </a:p>
        <a:p>
          <a:pPr>
            <a:lnSpc>
              <a:spcPct val="115000"/>
            </a:lnSpc>
            <a:spcAft>
              <a:spcPts val="0"/>
            </a:spcAft>
          </a:pPr>
          <a:r>
            <a:rPr lang="en-NZ" sz="1400">
              <a:effectLst/>
              <a:latin typeface="+mn-lt"/>
              <a:ea typeface="Calibri"/>
              <a:cs typeface="Times New Roman"/>
            </a:rPr>
            <a:t>Exchange rates are consistent with those used in the NZIER GDP forecasts. From now until 2020, exchange rates trend downwards towards a long-term rate of 0.60 US$/NZ$. Exchange rates for Euro and Yen are sourced from NZIER.</a:t>
          </a:r>
        </a:p>
        <a:p>
          <a:endParaRPr lang="en-NZ" sz="1100"/>
        </a:p>
      </xdr:txBody>
    </xdr:sp>
    <xdr:clientData/>
  </xdr:twoCellAnchor>
  <xdr:twoCellAnchor>
    <xdr:from>
      <xdr:col>1</xdr:col>
      <xdr:colOff>0</xdr:colOff>
      <xdr:row>89</xdr:row>
      <xdr:rowOff>-1</xdr:rowOff>
    </xdr:from>
    <xdr:to>
      <xdr:col>7</xdr:col>
      <xdr:colOff>806824</xdr:colOff>
      <xdr:row>99</xdr:row>
      <xdr:rowOff>56030</xdr:rowOff>
    </xdr:to>
    <xdr:sp macro="" textlink="">
      <xdr:nvSpPr>
        <xdr:cNvPr id="8" name="TextBox 7"/>
        <xdr:cNvSpPr txBox="1"/>
      </xdr:nvSpPr>
      <xdr:spPr>
        <a:xfrm>
          <a:off x="683559" y="20136970"/>
          <a:ext cx="10006853" cy="22299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srgbClr val="4F81BD"/>
              </a:solidFill>
              <a:effectLst/>
              <a:uLnTx/>
              <a:uFillTx/>
              <a:latin typeface="Cambria"/>
              <a:ea typeface="Times New Roman"/>
              <a:cs typeface="Times New Roman"/>
            </a:rPr>
            <a:t>Crude Oil Price</a:t>
          </a:r>
          <a:endParaRPr lang="en-NZ" sz="1100" b="1">
            <a:effectLst/>
            <a:latin typeface="+mn-lt"/>
            <a:ea typeface="Calibri"/>
            <a:cs typeface="Times New Roman"/>
          </a:endParaRPr>
        </a:p>
        <a:p>
          <a:pPr>
            <a:lnSpc>
              <a:spcPct val="115000"/>
            </a:lnSpc>
            <a:spcAft>
              <a:spcPts val="0"/>
            </a:spcAft>
          </a:pPr>
          <a:r>
            <a:rPr lang="en-NZ" sz="1400" b="1" i="1" u="sng">
              <a:solidFill>
                <a:schemeClr val="dk1"/>
              </a:solidFill>
              <a:effectLst/>
              <a:latin typeface="+mn-lt"/>
              <a:ea typeface="Calibri"/>
              <a:cs typeface="Times New Roman"/>
            </a:rPr>
            <a:t>Sources:</a:t>
          </a:r>
          <a:r>
            <a:rPr lang="en-NZ" sz="1400" b="1" i="1">
              <a:solidFill>
                <a:schemeClr val="dk1"/>
              </a:solidFill>
              <a:effectLst/>
              <a:latin typeface="+mn-lt"/>
              <a:ea typeface="Calibri"/>
              <a:cs typeface="Times New Roman"/>
            </a:rPr>
            <a:t> </a:t>
          </a:r>
          <a:r>
            <a:rPr lang="en-NZ" sz="1400">
              <a:solidFill>
                <a:schemeClr val="dk1"/>
              </a:solidFill>
              <a:effectLst/>
              <a:latin typeface="+mn-lt"/>
              <a:ea typeface="Calibri"/>
              <a:cs typeface="Times New Roman"/>
            </a:rPr>
            <a:t>IEA</a:t>
          </a:r>
        </a:p>
        <a:p>
          <a:r>
            <a:rPr lang="en-NZ" sz="1400">
              <a:solidFill>
                <a:schemeClr val="dk1"/>
              </a:solidFill>
              <a:effectLst/>
              <a:latin typeface="+mn-lt"/>
              <a:ea typeface="+mn-ea"/>
              <a:cs typeface="+mn-cs"/>
            </a:rPr>
            <a:t>GS1, GS2</a:t>
          </a:r>
          <a:r>
            <a:rPr lang="en-NZ" sz="1400" baseline="0">
              <a:solidFill>
                <a:schemeClr val="dk1"/>
              </a:solidFill>
              <a:effectLst/>
              <a:latin typeface="+mn-lt"/>
              <a:ea typeface="+mn-ea"/>
              <a:cs typeface="+mn-cs"/>
            </a:rPr>
            <a:t> and GS3</a:t>
          </a:r>
          <a:r>
            <a:rPr lang="en-NZ" sz="1400">
              <a:solidFill>
                <a:schemeClr val="dk1"/>
              </a:solidFill>
              <a:effectLst/>
              <a:latin typeface="+mn-lt"/>
              <a:ea typeface="+mn-ea"/>
              <a:cs typeface="+mn-cs"/>
            </a:rPr>
            <a:t> assumes oil prices trend towards the International Energy Agency’s  (IEA) World Energy Outlook (WEO) 2011 current-policies projections. By 2030 the price is assumed to reach US$135 per barrel in real terms.</a:t>
          </a:r>
        </a:p>
        <a:p>
          <a:r>
            <a:rPr lang="en-NZ" sz="1400">
              <a:solidFill>
                <a:schemeClr val="dk1"/>
              </a:solidFill>
              <a:effectLst/>
              <a:latin typeface="+mn-lt"/>
              <a:ea typeface="+mn-ea"/>
              <a:cs typeface="+mn-cs"/>
            </a:rPr>
            <a:t>GS4 assumes oil</a:t>
          </a:r>
          <a:r>
            <a:rPr lang="en-NZ" sz="1400" baseline="0">
              <a:solidFill>
                <a:schemeClr val="dk1"/>
              </a:solidFill>
              <a:effectLst/>
              <a:latin typeface="+mn-lt"/>
              <a:ea typeface="+mn-ea"/>
              <a:cs typeface="+mn-cs"/>
            </a:rPr>
            <a:t> prices follow those in the IEA WEO 450 Scenario.</a:t>
          </a:r>
          <a:endParaRPr lang="en-NZ" sz="1400">
            <a:solidFill>
              <a:schemeClr val="dk1"/>
            </a:solidFill>
            <a:effectLst/>
            <a:latin typeface="+mn-lt"/>
            <a:ea typeface="+mn-ea"/>
            <a:cs typeface="+mn-cs"/>
          </a:endParaRPr>
        </a:p>
        <a:p>
          <a:endParaRPr lang="en-NZ" sz="1400">
            <a:solidFill>
              <a:schemeClr val="dk1"/>
            </a:solidFill>
            <a:effectLst/>
            <a:latin typeface="+mn-lt"/>
            <a:ea typeface="+mn-ea"/>
            <a:cs typeface="+mn-cs"/>
          </a:endParaRPr>
        </a:p>
        <a:p>
          <a:r>
            <a:rPr lang="en-NZ" sz="1400">
              <a:solidFill>
                <a:schemeClr val="dk1"/>
              </a:solidFill>
              <a:effectLst/>
              <a:latin typeface="+mn-lt"/>
              <a:ea typeface="+mn-ea"/>
              <a:cs typeface="+mn-cs"/>
            </a:rPr>
            <a:t>The IEA World Energy Outlook 2011 can be purchased from the IEA </a:t>
          </a:r>
          <a:r>
            <a:rPr lang="en-NZ" sz="1400" u="sng">
              <a:solidFill>
                <a:schemeClr val="dk1"/>
              </a:solidFill>
              <a:effectLst/>
              <a:latin typeface="+mn-lt"/>
              <a:ea typeface="+mn-ea"/>
              <a:cs typeface="+mn-cs"/>
              <a:hlinkClick xmlns:r="http://schemas.openxmlformats.org/officeDocument/2006/relationships" r:id=""/>
            </a:rPr>
            <a:t>http://www.worldenergyoutlook.org/publications/weo-2011/</a:t>
          </a:r>
          <a:r>
            <a:rPr lang="en-NZ" sz="1400">
              <a:solidFill>
                <a:schemeClr val="dk1"/>
              </a:solidFill>
              <a:effectLst/>
              <a:latin typeface="+mn-lt"/>
              <a:ea typeface="+mn-ea"/>
              <a:cs typeface="+mn-cs"/>
            </a:rPr>
            <a:t>. The World Energy Outlook 2010 is available for free download at </a:t>
          </a:r>
          <a:r>
            <a:rPr lang="en-NZ" sz="1400" u="sng">
              <a:solidFill>
                <a:schemeClr val="dk1"/>
              </a:solidFill>
              <a:effectLst/>
              <a:latin typeface="+mn-lt"/>
              <a:ea typeface="+mn-ea"/>
              <a:cs typeface="+mn-cs"/>
              <a:hlinkClick xmlns:r="http://schemas.openxmlformats.org/officeDocument/2006/relationships" r:id=""/>
            </a:rPr>
            <a:t>http://www.worldenergyoutlook.org/publications/weo-2010/</a:t>
          </a:r>
          <a:r>
            <a:rPr lang="en-NZ" sz="1400">
              <a:solidFill>
                <a:schemeClr val="dk1"/>
              </a:solidFill>
              <a:effectLst/>
              <a:latin typeface="+mn-lt"/>
              <a:ea typeface="+mn-ea"/>
              <a:cs typeface="+mn-cs"/>
            </a:rPr>
            <a:t> if you would like to understand more about the World Energy Outlook projections, without purchasing the book or PDF.</a:t>
          </a:r>
        </a:p>
        <a:p>
          <a:endParaRPr lang="en-NZ" sz="1100"/>
        </a:p>
      </xdr:txBody>
    </xdr:sp>
    <xdr:clientData/>
  </xdr:twoCellAnchor>
  <xdr:twoCellAnchor>
    <xdr:from>
      <xdr:col>1</xdr:col>
      <xdr:colOff>0</xdr:colOff>
      <xdr:row>100</xdr:row>
      <xdr:rowOff>168087</xdr:rowOff>
    </xdr:from>
    <xdr:to>
      <xdr:col>7</xdr:col>
      <xdr:colOff>806824</xdr:colOff>
      <xdr:row>112</xdr:row>
      <xdr:rowOff>168089</xdr:rowOff>
    </xdr:to>
    <xdr:sp macro="" textlink="">
      <xdr:nvSpPr>
        <xdr:cNvPr id="9" name="TextBox 8"/>
        <xdr:cNvSpPr txBox="1"/>
      </xdr:nvSpPr>
      <xdr:spPr>
        <a:xfrm>
          <a:off x="683559" y="22658293"/>
          <a:ext cx="10006853" cy="2532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srgbClr val="4F81BD"/>
              </a:solidFill>
              <a:effectLst/>
              <a:uLnTx/>
              <a:uFillTx/>
              <a:latin typeface="Cambria"/>
              <a:ea typeface="Times New Roman"/>
              <a:cs typeface="Times New Roman"/>
            </a:rPr>
            <a:t>Carbon emissions price </a:t>
          </a:r>
          <a:endParaRPr lang="en-NZ" sz="1100" b="1">
            <a:effectLst/>
            <a:latin typeface="+mn-lt"/>
            <a:ea typeface="Calibri"/>
            <a:cs typeface="Times New Roman"/>
          </a:endParaRPr>
        </a:p>
        <a:p>
          <a:pPr>
            <a:lnSpc>
              <a:spcPct val="115000"/>
            </a:lnSpc>
            <a:spcAft>
              <a:spcPts val="0"/>
            </a:spcAft>
          </a:pPr>
          <a:r>
            <a:rPr lang="en-NZ" sz="1400" b="1" i="1" u="sng">
              <a:solidFill>
                <a:schemeClr val="dk1"/>
              </a:solidFill>
              <a:effectLst/>
              <a:latin typeface="+mn-lt"/>
              <a:ea typeface="Calibri"/>
              <a:cs typeface="Times New Roman"/>
            </a:rPr>
            <a:t>Sources:</a:t>
          </a:r>
          <a:r>
            <a:rPr lang="en-NZ" sz="1400" b="1" i="1">
              <a:solidFill>
                <a:schemeClr val="dk1"/>
              </a:solidFill>
              <a:effectLst/>
              <a:latin typeface="+mn-lt"/>
              <a:ea typeface="Calibri"/>
              <a:cs typeface="Times New Roman"/>
            </a:rPr>
            <a:t> </a:t>
          </a:r>
          <a:r>
            <a:rPr lang="en-NZ" sz="1400">
              <a:solidFill>
                <a:schemeClr val="dk1"/>
              </a:solidFill>
              <a:effectLst/>
              <a:latin typeface="+mn-lt"/>
              <a:ea typeface="Calibri"/>
              <a:cs typeface="Times New Roman"/>
            </a:rPr>
            <a:t>IEA</a:t>
          </a:r>
        </a:p>
        <a:p>
          <a:r>
            <a:rPr lang="en-NZ" sz="1400">
              <a:solidFill>
                <a:schemeClr val="dk1"/>
              </a:solidFill>
              <a:effectLst/>
              <a:latin typeface="+mn-lt"/>
              <a:ea typeface="+mn-ea"/>
              <a:cs typeface="+mn-cs"/>
            </a:rPr>
            <a:t>In the demand models the emissions price is added to the cost of each fuel. It increases the overall average effective energy cost which supresses overall energy demand, and also drives fuel switching to lower emission fuels. In GEM, it affects the economics of new and existing fossil fuelled electricity generation, impacting on the electricity supply and price.</a:t>
          </a:r>
        </a:p>
        <a:p>
          <a:endParaRPr lang="en-NZ" sz="1400">
            <a:solidFill>
              <a:schemeClr val="dk1"/>
            </a:solidFill>
            <a:effectLst/>
            <a:latin typeface="+mn-lt"/>
            <a:ea typeface="+mn-ea"/>
            <a:cs typeface="+mn-cs"/>
          </a:endParaRPr>
        </a:p>
        <a:p>
          <a:r>
            <a:rPr lang="en-NZ" sz="1400">
              <a:solidFill>
                <a:schemeClr val="dk1"/>
              </a:solidFill>
              <a:effectLst/>
              <a:latin typeface="+mn-lt"/>
              <a:ea typeface="+mn-ea"/>
              <a:cs typeface="+mn-cs"/>
            </a:rPr>
            <a:t>A range</a:t>
          </a:r>
          <a:r>
            <a:rPr lang="en-NZ" sz="1400" baseline="0">
              <a:solidFill>
                <a:schemeClr val="dk1"/>
              </a:solidFill>
              <a:effectLst/>
              <a:latin typeface="+mn-lt"/>
              <a:ea typeface="+mn-ea"/>
              <a:cs typeface="+mn-cs"/>
            </a:rPr>
            <a:t> of carbon prices have been used for the EDGS.  In GS1 and GS2 our mid to long term carbon price is based on the assumptions in the </a:t>
          </a:r>
          <a:r>
            <a:rPr lang="en-NZ" sz="1400">
              <a:solidFill>
                <a:schemeClr val="dk1"/>
              </a:solidFill>
              <a:effectLst/>
              <a:latin typeface="+mn-lt"/>
              <a:ea typeface="+mn-ea"/>
              <a:cs typeface="+mn-cs"/>
            </a:rPr>
            <a:t>IEA WEO 2011 current-policies projections. In</a:t>
          </a:r>
          <a:r>
            <a:rPr lang="en-NZ" sz="1400" baseline="0">
              <a:solidFill>
                <a:schemeClr val="dk1"/>
              </a:solidFill>
              <a:effectLst/>
              <a:latin typeface="+mn-lt"/>
              <a:ea typeface="+mn-ea"/>
              <a:cs typeface="+mn-cs"/>
            </a:rPr>
            <a:t> GS4 we base our assumptions of the IEA WEO 450 Scenario assumptions. In GS3, we assume carbon prices remain at their current low levels for the entire projection period.</a:t>
          </a:r>
        </a:p>
        <a:p>
          <a:r>
            <a:rPr lang="en-NZ" sz="1400">
              <a:solidFill>
                <a:schemeClr val="dk1"/>
              </a:solidFill>
              <a:effectLst/>
              <a:latin typeface="+mn-lt"/>
              <a:ea typeface="+mn-ea"/>
              <a:cs typeface="+mn-cs"/>
            </a:rPr>
            <a:t>See </a:t>
          </a:r>
          <a:r>
            <a:rPr lang="en-NZ" sz="1400" u="sng">
              <a:solidFill>
                <a:schemeClr val="dk1"/>
              </a:solidFill>
              <a:effectLst/>
              <a:latin typeface="+mn-lt"/>
              <a:ea typeface="+mn-ea"/>
              <a:cs typeface="+mn-cs"/>
              <a:hlinkClick xmlns:r="http://schemas.openxmlformats.org/officeDocument/2006/relationships" r:id=""/>
            </a:rPr>
            <a:t>http://www.worldenergyoutlook.org/publications/weo-2011/</a:t>
          </a:r>
          <a:r>
            <a:rPr lang="en-NZ" sz="1400">
              <a:solidFill>
                <a:schemeClr val="dk1"/>
              </a:solidFill>
              <a:effectLst/>
              <a:latin typeface="+mn-lt"/>
              <a:ea typeface="+mn-ea"/>
              <a:cs typeface="+mn-cs"/>
            </a:rPr>
            <a:t>.</a:t>
          </a:r>
        </a:p>
      </xdr:txBody>
    </xdr:sp>
    <xdr:clientData/>
  </xdr:twoCellAnchor>
  <xdr:twoCellAnchor>
    <xdr:from>
      <xdr:col>1</xdr:col>
      <xdr:colOff>11206</xdr:colOff>
      <xdr:row>114</xdr:row>
      <xdr:rowOff>11205</xdr:rowOff>
    </xdr:from>
    <xdr:to>
      <xdr:col>8</xdr:col>
      <xdr:colOff>0</xdr:colOff>
      <xdr:row>124</xdr:row>
      <xdr:rowOff>0</xdr:rowOff>
    </xdr:to>
    <xdr:sp macro="" textlink="">
      <xdr:nvSpPr>
        <xdr:cNvPr id="10" name="TextBox 9">
          <a:hlinkClick xmlns:r="http://schemas.openxmlformats.org/officeDocument/2006/relationships" r:id="rId1"/>
        </xdr:cNvPr>
        <xdr:cNvSpPr txBox="1"/>
      </xdr:nvSpPr>
      <xdr:spPr>
        <a:xfrm>
          <a:off x="694765" y="25392529"/>
          <a:ext cx="10006853" cy="2162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srgbClr val="4F81BD"/>
              </a:solidFill>
              <a:effectLst/>
              <a:uLnTx/>
              <a:uFillTx/>
              <a:latin typeface="Cambria"/>
              <a:ea typeface="Times New Roman"/>
              <a:cs typeface="Times New Roman"/>
            </a:rPr>
            <a:t>Coal price</a:t>
          </a:r>
          <a:endParaRPr lang="en-NZ" sz="1100" b="1">
            <a:effectLst/>
            <a:latin typeface="+mn-lt"/>
            <a:ea typeface="Calibri"/>
            <a:cs typeface="Times New Roman"/>
          </a:endParaRPr>
        </a:p>
        <a:p>
          <a:pPr>
            <a:lnSpc>
              <a:spcPct val="115000"/>
            </a:lnSpc>
            <a:spcAft>
              <a:spcPts val="0"/>
            </a:spcAft>
          </a:pPr>
          <a:r>
            <a:rPr lang="en-NZ" sz="1400" b="1" i="1" u="sng">
              <a:solidFill>
                <a:schemeClr val="dk1"/>
              </a:solidFill>
              <a:effectLst/>
              <a:latin typeface="+mn-lt"/>
              <a:ea typeface="Calibri"/>
              <a:cs typeface="Times New Roman"/>
            </a:rPr>
            <a:t>Sources:</a:t>
          </a:r>
          <a:r>
            <a:rPr lang="en-NZ" sz="1400" b="1" i="1">
              <a:solidFill>
                <a:schemeClr val="dk1"/>
              </a:solidFill>
              <a:effectLst/>
              <a:latin typeface="+mn-lt"/>
              <a:ea typeface="Calibri"/>
              <a:cs typeface="Times New Roman"/>
            </a:rPr>
            <a:t> </a:t>
          </a:r>
          <a:r>
            <a:rPr lang="en-NZ" sz="1400">
              <a:solidFill>
                <a:schemeClr val="dk1"/>
              </a:solidFill>
              <a:effectLst/>
              <a:latin typeface="+mn-lt"/>
              <a:ea typeface="Calibri"/>
              <a:cs typeface="Times New Roman"/>
            </a:rPr>
            <a:t>Covec</a:t>
          </a:r>
        </a:p>
        <a:p>
          <a:r>
            <a:rPr lang="en-NZ" sz="1400">
              <a:solidFill>
                <a:schemeClr val="dk1"/>
              </a:solidFill>
              <a:effectLst/>
              <a:latin typeface="+mn-lt"/>
              <a:ea typeface="+mn-ea"/>
              <a:cs typeface="+mn-cs"/>
            </a:rPr>
            <a:t>We have used the Covec 2011 Coal Price Update to form mid‐case coal price assumptions  for all scenarios. See </a:t>
          </a:r>
          <a:r>
            <a:rPr lang="en-NZ" sz="1400" u="sng">
              <a:solidFill>
                <a:schemeClr val="dk1"/>
              </a:solidFill>
              <a:effectLst/>
              <a:latin typeface="+mn-lt"/>
              <a:ea typeface="+mn-ea"/>
              <a:cs typeface="+mn-cs"/>
              <a:hlinkClick xmlns:r="http://schemas.openxmlformats.org/officeDocument/2006/relationships" r:id=""/>
            </a:rPr>
            <a:t>www.med.govt.nz/sectorsindustries/energy/energy‐modelling/technical‐papers/coal‐prices‐in‐new‐Zealand‐markets</a:t>
          </a:r>
          <a:r>
            <a:rPr lang="en-NZ" sz="1400">
              <a:solidFill>
                <a:schemeClr val="dk1"/>
              </a:solidFill>
              <a:effectLst/>
              <a:latin typeface="+mn-lt"/>
              <a:ea typeface="+mn-ea"/>
              <a:cs typeface="+mn-cs"/>
            </a:rPr>
            <a:t> for the Covec report. </a:t>
          </a:r>
        </a:p>
        <a:p>
          <a:r>
            <a:rPr lang="en-NZ" sz="1400">
              <a:solidFill>
                <a:schemeClr val="dk1"/>
              </a:solidFill>
              <a:effectLst/>
              <a:latin typeface="+mn-lt"/>
              <a:ea typeface="+mn-ea"/>
              <a:cs typeface="+mn-cs"/>
            </a:rPr>
            <a:t>As the carbon price heavily impacts on the consumer cost of coal, it is not necessary to also vary the wholesale cost of coal. For instance, the carbon price as the key determining factor to increase or decrease the pace of decommissioning of existing thermal plant such as Huntly Units 1 to 4.</a:t>
          </a:r>
        </a:p>
      </xdr:txBody>
    </xdr:sp>
    <xdr:clientData/>
  </xdr:twoCellAnchor>
  <xdr:twoCellAnchor>
    <xdr:from>
      <xdr:col>1</xdr:col>
      <xdr:colOff>11205</xdr:colOff>
      <xdr:row>124</xdr:row>
      <xdr:rowOff>179293</xdr:rowOff>
    </xdr:from>
    <xdr:to>
      <xdr:col>7</xdr:col>
      <xdr:colOff>818029</xdr:colOff>
      <xdr:row>158</xdr:row>
      <xdr:rowOff>11206</xdr:rowOff>
    </xdr:to>
    <xdr:sp macro="" textlink="">
      <xdr:nvSpPr>
        <xdr:cNvPr id="11" name="TextBox 10"/>
        <xdr:cNvSpPr txBox="1"/>
      </xdr:nvSpPr>
      <xdr:spPr>
        <a:xfrm>
          <a:off x="694764" y="27734558"/>
          <a:ext cx="10006853" cy="6308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srgbClr val="4F81BD"/>
              </a:solidFill>
              <a:effectLst/>
              <a:uLnTx/>
              <a:uFillTx/>
              <a:latin typeface="Cambria"/>
              <a:ea typeface="Times New Roman"/>
              <a:cs typeface="Times New Roman"/>
            </a:rPr>
            <a:t>Gas supply profiles</a:t>
          </a:r>
          <a:endParaRPr lang="en-NZ" sz="1100" b="1">
            <a:effectLst/>
            <a:latin typeface="+mn-lt"/>
            <a:ea typeface="Calibri"/>
            <a:cs typeface="Times New Roman"/>
          </a:endParaRPr>
        </a:p>
        <a:p>
          <a:pPr>
            <a:lnSpc>
              <a:spcPct val="115000"/>
            </a:lnSpc>
            <a:spcAft>
              <a:spcPts val="0"/>
            </a:spcAft>
          </a:pPr>
          <a:r>
            <a:rPr lang="en-NZ" sz="1400" b="1" i="1" u="sng">
              <a:solidFill>
                <a:schemeClr val="dk1"/>
              </a:solidFill>
              <a:effectLst/>
              <a:latin typeface="+mn-lt"/>
              <a:ea typeface="Calibri"/>
              <a:cs typeface="Times New Roman"/>
            </a:rPr>
            <a:t>Sources:</a:t>
          </a:r>
          <a:r>
            <a:rPr lang="en-NZ" sz="1400" b="1" i="1">
              <a:solidFill>
                <a:schemeClr val="dk1"/>
              </a:solidFill>
              <a:effectLst/>
              <a:latin typeface="+mn-lt"/>
              <a:ea typeface="Calibri"/>
              <a:cs typeface="Times New Roman"/>
            </a:rPr>
            <a:t> </a:t>
          </a:r>
          <a:r>
            <a:rPr lang="en-NZ" sz="1400">
              <a:solidFill>
                <a:schemeClr val="dk1"/>
              </a:solidFill>
              <a:effectLst/>
              <a:latin typeface="+mn-lt"/>
              <a:ea typeface="Calibri"/>
              <a:cs typeface="Times New Roman"/>
            </a:rPr>
            <a:t>MBIE</a:t>
          </a:r>
          <a:r>
            <a:rPr lang="en-NZ" sz="1400" baseline="0">
              <a:solidFill>
                <a:schemeClr val="dk1"/>
              </a:solidFill>
              <a:effectLst/>
              <a:latin typeface="+mn-lt"/>
              <a:ea typeface="Calibri"/>
              <a:cs typeface="Times New Roman"/>
            </a:rPr>
            <a:t> Modelling</a:t>
          </a:r>
          <a:endParaRPr lang="en-NZ" sz="1400">
            <a:solidFill>
              <a:schemeClr val="dk1"/>
            </a:solidFill>
            <a:effectLst/>
            <a:latin typeface="+mn-lt"/>
            <a:ea typeface="Calibri"/>
            <a:cs typeface="Times New Roman"/>
          </a:endParaRPr>
        </a:p>
        <a:p>
          <a:r>
            <a:rPr lang="en-NZ" sz="1400">
              <a:solidFill>
                <a:schemeClr val="dk1"/>
              </a:solidFill>
              <a:effectLst/>
              <a:latin typeface="+mn-lt"/>
              <a:ea typeface="+mn-ea"/>
              <a:cs typeface="+mn-cs"/>
            </a:rPr>
            <a:t>Three different gas supply profiles are used in the EDGS. The following charts show the maximum potential gas supply based on the different assumptions around oil price, drilling rates etc.</a:t>
          </a:r>
        </a:p>
        <a:p>
          <a:r>
            <a:rPr lang="en-NZ" sz="1400">
              <a:solidFill>
                <a:schemeClr val="dk1"/>
              </a:solidFill>
              <a:effectLst/>
              <a:latin typeface="+mn-lt"/>
              <a:ea typeface="+mn-ea"/>
              <a:cs typeface="+mn-cs"/>
            </a:rPr>
            <a:t>These</a:t>
          </a:r>
          <a:r>
            <a:rPr lang="en-NZ" sz="1400" baseline="0">
              <a:solidFill>
                <a:schemeClr val="dk1"/>
              </a:solidFill>
              <a:effectLst/>
              <a:latin typeface="+mn-lt"/>
              <a:ea typeface="+mn-ea"/>
              <a:cs typeface="+mn-cs"/>
            </a:rPr>
            <a:t> profiles</a:t>
          </a:r>
          <a:r>
            <a:rPr lang="en-NZ" sz="1400">
              <a:solidFill>
                <a:schemeClr val="dk1"/>
              </a:solidFill>
              <a:effectLst/>
              <a:latin typeface="+mn-lt"/>
              <a:ea typeface="+mn-ea"/>
              <a:cs typeface="+mn-cs"/>
            </a:rPr>
            <a:t> assume that every available PJ of gas is produced the year that it is first available. If in reality, gas is discovered, but not extracted as soon as possible, then this would build up, increasing the available supply for years following. This is likely to be what occurs for more expensive gas tranches, as unless there is an LNG export facility, there will be no immediate demand for them and so their available production will not be used until cheaper reserves are extracted first.</a:t>
          </a:r>
        </a:p>
      </xdr:txBody>
    </xdr:sp>
    <xdr:clientData/>
  </xdr:twoCellAnchor>
  <xdr:twoCellAnchor>
    <xdr:from>
      <xdr:col>1</xdr:col>
      <xdr:colOff>11206</xdr:colOff>
      <xdr:row>159</xdr:row>
      <xdr:rowOff>1</xdr:rowOff>
    </xdr:from>
    <xdr:to>
      <xdr:col>8</xdr:col>
      <xdr:colOff>0</xdr:colOff>
      <xdr:row>165</xdr:row>
      <xdr:rowOff>22411</xdr:rowOff>
    </xdr:to>
    <xdr:sp macro="" textlink="">
      <xdr:nvSpPr>
        <xdr:cNvPr id="20" name="TextBox 19"/>
        <xdr:cNvSpPr txBox="1"/>
      </xdr:nvSpPr>
      <xdr:spPr>
        <a:xfrm>
          <a:off x="694765" y="34211560"/>
          <a:ext cx="10006853" cy="147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srgbClr val="4F81BD"/>
              </a:solidFill>
              <a:effectLst/>
              <a:uLnTx/>
              <a:uFillTx/>
              <a:latin typeface="Cambria"/>
              <a:ea typeface="Calibri"/>
              <a:cs typeface="Times New Roman"/>
            </a:rPr>
            <a:t>Specific Industry Demand</a:t>
          </a:r>
          <a:endParaRPr lang="en-NZ" sz="1100" b="1">
            <a:effectLst/>
            <a:latin typeface="+mn-lt"/>
            <a:ea typeface="Calibri"/>
            <a:cs typeface="Times New Roman"/>
          </a:endParaRPr>
        </a:p>
        <a:p>
          <a:pPr>
            <a:lnSpc>
              <a:spcPct val="115000"/>
            </a:lnSpc>
            <a:spcAft>
              <a:spcPts val="0"/>
            </a:spcAft>
          </a:pPr>
          <a:r>
            <a:rPr lang="en-NZ" sz="1400" b="1" i="1" u="sng">
              <a:solidFill>
                <a:schemeClr val="dk1"/>
              </a:solidFill>
              <a:effectLst/>
              <a:latin typeface="+mn-lt"/>
              <a:ea typeface="Calibri"/>
              <a:cs typeface="Times New Roman"/>
            </a:rPr>
            <a:t>Sources:</a:t>
          </a:r>
          <a:r>
            <a:rPr lang="en-NZ" sz="1400" b="1" i="1">
              <a:solidFill>
                <a:schemeClr val="dk1"/>
              </a:solidFill>
              <a:effectLst/>
              <a:latin typeface="+mn-lt"/>
              <a:ea typeface="Calibri"/>
              <a:cs typeface="Times New Roman"/>
            </a:rPr>
            <a:t> </a:t>
          </a:r>
          <a:r>
            <a:rPr lang="en-NZ" sz="1400">
              <a:solidFill>
                <a:schemeClr val="dk1"/>
              </a:solidFill>
              <a:effectLst/>
              <a:latin typeface="+mn-lt"/>
              <a:ea typeface="Calibri"/>
              <a:cs typeface="Times New Roman"/>
            </a:rPr>
            <a:t>EA Centralised dataset/MBIE modelling</a:t>
          </a:r>
        </a:p>
        <a:p>
          <a:pPr>
            <a:lnSpc>
              <a:spcPct val="115000"/>
            </a:lnSpc>
            <a:spcAft>
              <a:spcPts val="0"/>
            </a:spcAft>
          </a:pPr>
          <a:r>
            <a:rPr lang="en-NZ" sz="1400">
              <a:solidFill>
                <a:schemeClr val="dk1"/>
              </a:solidFill>
              <a:effectLst/>
              <a:latin typeface="+mn-lt"/>
              <a:ea typeface="Calibri"/>
              <a:cs typeface="Times New Roman"/>
            </a:rPr>
            <a:t>The single biggest user of electricity in New Zealand</a:t>
          </a:r>
          <a:r>
            <a:rPr lang="en-NZ" sz="1400" baseline="0">
              <a:solidFill>
                <a:schemeClr val="dk1"/>
              </a:solidFill>
              <a:effectLst/>
              <a:latin typeface="+mn-lt"/>
              <a:ea typeface="Calibri"/>
              <a:cs typeface="Times New Roman"/>
            </a:rPr>
            <a:t> is the Tiwai Point aluminium smelter. For the EDGS we have assumed it continues operating for the projection period in all four scenarios. We have included a sensitivity to GS1 of a Tiwai point closure in 2015. To derive a future demand from Tiwai we have considered the average consumption of 2010, 2011 and 2012.</a:t>
          </a:r>
          <a:endParaRPr lang="en-NZ" sz="1400">
            <a:solidFill>
              <a:schemeClr val="dk1"/>
            </a:solidFill>
            <a:effectLst/>
            <a:latin typeface="+mn-lt"/>
            <a:ea typeface="Calibri"/>
            <a:cs typeface="Times New Roman"/>
          </a:endParaRPr>
        </a:p>
      </xdr:txBody>
    </xdr:sp>
    <xdr:clientData/>
  </xdr:twoCellAnchor>
  <xdr:twoCellAnchor>
    <xdr:from>
      <xdr:col>1</xdr:col>
      <xdr:colOff>11206</xdr:colOff>
      <xdr:row>166</xdr:row>
      <xdr:rowOff>22413</xdr:rowOff>
    </xdr:from>
    <xdr:to>
      <xdr:col>8</xdr:col>
      <xdr:colOff>0</xdr:colOff>
      <xdr:row>172</xdr:row>
      <xdr:rowOff>33619</xdr:rowOff>
    </xdr:to>
    <xdr:sp macro="" textlink="">
      <xdr:nvSpPr>
        <xdr:cNvPr id="21" name="TextBox 20"/>
        <xdr:cNvSpPr txBox="1"/>
      </xdr:nvSpPr>
      <xdr:spPr>
        <a:xfrm>
          <a:off x="694765" y="35870031"/>
          <a:ext cx="10006853" cy="1467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srgbClr val="4F81BD"/>
              </a:solidFill>
              <a:effectLst/>
              <a:uLnTx/>
              <a:uFillTx/>
              <a:latin typeface="Cambria"/>
              <a:ea typeface="Calibri"/>
              <a:cs typeface="Times New Roman"/>
            </a:rPr>
            <a:t>Electric Vehicle Demand</a:t>
          </a:r>
          <a:endParaRPr lang="en-NZ" sz="1100" b="1">
            <a:effectLst/>
            <a:latin typeface="+mn-lt"/>
            <a:ea typeface="Calibri"/>
            <a:cs typeface="Times New Roman"/>
          </a:endParaRPr>
        </a:p>
        <a:p>
          <a:pPr>
            <a:lnSpc>
              <a:spcPct val="115000"/>
            </a:lnSpc>
            <a:spcAft>
              <a:spcPts val="0"/>
            </a:spcAft>
          </a:pPr>
          <a:r>
            <a:rPr lang="en-NZ" sz="1400" b="1" i="1" u="sng">
              <a:solidFill>
                <a:schemeClr val="dk1"/>
              </a:solidFill>
              <a:effectLst/>
              <a:latin typeface="+mn-lt"/>
              <a:ea typeface="Calibri"/>
              <a:cs typeface="Times New Roman"/>
            </a:rPr>
            <a:t>Sources:</a:t>
          </a:r>
          <a:r>
            <a:rPr lang="en-NZ" sz="1400" b="1" i="1">
              <a:solidFill>
                <a:schemeClr val="dk1"/>
              </a:solidFill>
              <a:effectLst/>
              <a:latin typeface="+mn-lt"/>
              <a:ea typeface="Calibri"/>
              <a:cs typeface="Times New Roman"/>
            </a:rPr>
            <a:t> </a:t>
          </a:r>
          <a:r>
            <a:rPr lang="en-NZ" sz="1400">
              <a:solidFill>
                <a:schemeClr val="dk1"/>
              </a:solidFill>
              <a:effectLst/>
              <a:latin typeface="+mn-lt"/>
              <a:ea typeface="Calibri"/>
              <a:cs typeface="Times New Roman"/>
            </a:rPr>
            <a:t>MBIE modelling informed by the IEA World Energy Outlook and IEA Energy Technology Perspectives</a:t>
          </a:r>
        </a:p>
        <a:p>
          <a:pPr>
            <a:lnSpc>
              <a:spcPct val="115000"/>
            </a:lnSpc>
            <a:spcAft>
              <a:spcPts val="0"/>
            </a:spcAft>
          </a:pPr>
          <a:r>
            <a:rPr lang="en-NZ" sz="1400">
              <a:solidFill>
                <a:schemeClr val="dk1"/>
              </a:solidFill>
              <a:effectLst/>
              <a:latin typeface="+mn-lt"/>
              <a:ea typeface="Calibri"/>
              <a:cs typeface="Times New Roman"/>
            </a:rPr>
            <a:t>In GS1, GS2, and GS3 we assume electric vehicles remain more</a:t>
          </a:r>
          <a:r>
            <a:rPr lang="en-NZ" sz="1400" baseline="0">
              <a:solidFill>
                <a:schemeClr val="dk1"/>
              </a:solidFill>
              <a:effectLst/>
              <a:latin typeface="+mn-lt"/>
              <a:ea typeface="Calibri"/>
              <a:cs typeface="Times New Roman"/>
            </a:rPr>
            <a:t> expensive (when considering lifetime costs)  than petrol or diesel equivalents and electric vehicles continue to make up a small proportion of vehicle sales. In GS4 we assume that EV's are cost competitive by 20XX and that rapid uptake follows.</a:t>
          </a:r>
          <a:endParaRPr lang="en-NZ" sz="1400">
            <a:solidFill>
              <a:schemeClr val="dk1"/>
            </a:solidFill>
            <a:effectLst/>
            <a:latin typeface="+mn-lt"/>
            <a:ea typeface="Calibri"/>
            <a:cs typeface="Times New Roman"/>
          </a:endParaRPr>
        </a:p>
      </xdr:txBody>
    </xdr:sp>
    <xdr:clientData/>
  </xdr:twoCellAnchor>
  <xdr:twoCellAnchor>
    <xdr:from>
      <xdr:col>1</xdr:col>
      <xdr:colOff>11206</xdr:colOff>
      <xdr:row>173</xdr:row>
      <xdr:rowOff>11207</xdr:rowOff>
    </xdr:from>
    <xdr:to>
      <xdr:col>8</xdr:col>
      <xdr:colOff>0</xdr:colOff>
      <xdr:row>181</xdr:row>
      <xdr:rowOff>44824</xdr:rowOff>
    </xdr:to>
    <xdr:sp macro="" textlink="">
      <xdr:nvSpPr>
        <xdr:cNvPr id="22" name="TextBox 21"/>
        <xdr:cNvSpPr txBox="1"/>
      </xdr:nvSpPr>
      <xdr:spPr>
        <a:xfrm>
          <a:off x="694765" y="37494883"/>
          <a:ext cx="10006853" cy="1467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srgbClr val="4F81BD"/>
              </a:solidFill>
              <a:effectLst/>
              <a:uLnTx/>
              <a:uFillTx/>
              <a:latin typeface="Cambria"/>
              <a:ea typeface="Calibri"/>
              <a:cs typeface="Times New Roman"/>
            </a:rPr>
            <a:t>Solar Photovoltaic Technology Uptake</a:t>
          </a:r>
          <a:endParaRPr lang="en-NZ" sz="1100" b="1">
            <a:effectLst/>
            <a:latin typeface="+mn-lt"/>
            <a:ea typeface="Calibri"/>
            <a:cs typeface="Times New Roman"/>
          </a:endParaRPr>
        </a:p>
        <a:p>
          <a:pPr>
            <a:lnSpc>
              <a:spcPct val="115000"/>
            </a:lnSpc>
            <a:spcAft>
              <a:spcPts val="0"/>
            </a:spcAft>
          </a:pPr>
          <a:r>
            <a:rPr lang="en-NZ" sz="1400" b="1" i="1" u="sng">
              <a:solidFill>
                <a:schemeClr val="dk1"/>
              </a:solidFill>
              <a:effectLst/>
              <a:latin typeface="+mn-lt"/>
              <a:ea typeface="Calibri"/>
              <a:cs typeface="Times New Roman"/>
            </a:rPr>
            <a:t>Sources:</a:t>
          </a:r>
          <a:r>
            <a:rPr lang="en-NZ" sz="1400" b="1" i="1">
              <a:solidFill>
                <a:schemeClr val="dk1"/>
              </a:solidFill>
              <a:effectLst/>
              <a:latin typeface="+mn-lt"/>
              <a:ea typeface="Calibri"/>
              <a:cs typeface="Times New Roman"/>
            </a:rPr>
            <a:t> </a:t>
          </a:r>
          <a:r>
            <a:rPr lang="en-NZ" sz="1400">
              <a:solidFill>
                <a:schemeClr val="dk1"/>
              </a:solidFill>
              <a:effectLst/>
              <a:latin typeface="+mn-lt"/>
              <a:ea typeface="Calibri"/>
              <a:cs typeface="Times New Roman"/>
            </a:rPr>
            <a:t>MBIE modelling informed by the IEA World Energy Outlook and IEA Energy Technology Perspectives</a:t>
          </a:r>
        </a:p>
        <a:p>
          <a:pPr>
            <a:lnSpc>
              <a:spcPct val="115000"/>
            </a:lnSpc>
            <a:spcAft>
              <a:spcPts val="0"/>
            </a:spcAft>
          </a:pPr>
          <a:r>
            <a:rPr lang="en-NZ" sz="1400">
              <a:solidFill>
                <a:schemeClr val="dk1"/>
              </a:solidFill>
              <a:effectLst/>
              <a:latin typeface="+mn-lt"/>
              <a:ea typeface="Calibri"/>
              <a:cs typeface="Times New Roman"/>
            </a:rPr>
            <a:t>In GS1, GS2, and GS3 we assume Solar photovoltaic cells remain more</a:t>
          </a:r>
          <a:r>
            <a:rPr lang="en-NZ" sz="1400" baseline="0">
              <a:solidFill>
                <a:schemeClr val="dk1"/>
              </a:solidFill>
              <a:effectLst/>
              <a:latin typeface="+mn-lt"/>
              <a:ea typeface="Calibri"/>
              <a:cs typeface="Times New Roman"/>
            </a:rPr>
            <a:t> expensive (when considering lifetime costs)  than  electricity purchased from the grid. There is a modest uptake of solar PV number, much like electric vehicles. In GS4 we assume solar PV uptake starts to ramp up from the start of the projection, with  that rapid growth in the 2020s.</a:t>
          </a:r>
          <a:endParaRPr lang="en-NZ" sz="1400">
            <a:solidFill>
              <a:schemeClr val="dk1"/>
            </a:solidFill>
            <a:effectLst/>
            <a:latin typeface="+mn-lt"/>
            <a:ea typeface="Calibri"/>
            <a:cs typeface="Times New Roman"/>
          </a:endParaRPr>
        </a:p>
      </xdr:txBody>
    </xdr:sp>
    <xdr:clientData/>
  </xdr:twoCellAnchor>
  <xdr:twoCellAnchor>
    <xdr:from>
      <xdr:col>0</xdr:col>
      <xdr:colOff>676275</xdr:colOff>
      <xdr:row>44</xdr:row>
      <xdr:rowOff>0</xdr:rowOff>
    </xdr:from>
    <xdr:to>
      <xdr:col>7</xdr:col>
      <xdr:colOff>799540</xdr:colOff>
      <xdr:row>53</xdr:row>
      <xdr:rowOff>9524</xdr:rowOff>
    </xdr:to>
    <xdr:sp macro="" textlink="">
      <xdr:nvSpPr>
        <xdr:cNvPr id="23" name="TextBox 22"/>
        <xdr:cNvSpPr txBox="1"/>
      </xdr:nvSpPr>
      <xdr:spPr>
        <a:xfrm>
          <a:off x="676275" y="9286874"/>
          <a:ext cx="10010215" cy="2028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600"/>
            </a:spcAft>
            <a:buClrTx/>
            <a:buSzTx/>
            <a:buFontTx/>
            <a:buNone/>
            <a:tabLst/>
            <a:defRPr/>
          </a:pPr>
          <a:r>
            <a:rPr kumimoji="0" lang="en-NZ" sz="1400" b="1" i="1" u="sng" strike="noStrike" kern="0" cap="none" spc="0" normalizeH="0" baseline="0" noProof="0">
              <a:ln>
                <a:noFill/>
              </a:ln>
              <a:solidFill>
                <a:srgbClr val="4F81BD"/>
              </a:solidFill>
              <a:effectLst/>
              <a:uLnTx/>
              <a:uFillTx/>
              <a:latin typeface="Cambria"/>
              <a:ea typeface="Times New Roman"/>
              <a:cs typeface="Times New Roman"/>
            </a:rPr>
            <a:t>GEM plants available in each scenario</a:t>
          </a:r>
        </a:p>
        <a:p>
          <a:pPr marL="0" marR="0" lvl="0" indent="0" defTabSz="914400" eaLnBrk="1" fontAlgn="auto" latinLnBrk="0" hangingPunct="1">
            <a:lnSpc>
              <a:spcPct val="115000"/>
            </a:lnSpc>
            <a:spcBef>
              <a:spcPts val="0"/>
            </a:spcBef>
            <a:spcAft>
              <a:spcPts val="0"/>
            </a:spcAft>
            <a:buClrTx/>
            <a:buSzTx/>
            <a:buFontTx/>
            <a:buNone/>
            <a:tabLst/>
            <a:defRPr/>
          </a:pPr>
          <a:r>
            <a:rPr kumimoji="0" lang="en-NZ" sz="1400" b="0" i="0" u="none" strike="noStrike" kern="0" cap="none" spc="0" normalizeH="0" baseline="0" noProof="0">
              <a:ln>
                <a:noFill/>
              </a:ln>
              <a:solidFill>
                <a:prstClr val="black"/>
              </a:solidFill>
              <a:effectLst/>
              <a:uLnTx/>
              <a:uFillTx/>
              <a:latin typeface="+mn-lt"/>
              <a:ea typeface="Calibri"/>
              <a:cs typeface="Times New Roman"/>
            </a:rPr>
            <a:t>This data set is the key input to the Generation Expansion Model. In early 2012 we released a report prepared by Parsons Brinkerhoff (PB) which updates the main GEM input data sheet. Please see the full PB report online at </a:t>
          </a:r>
          <a:r>
            <a:rPr kumimoji="0" lang="en-NZ" sz="1400" b="0" i="0" u="sng" strike="noStrike" kern="0" cap="none" spc="0" normalizeH="0" baseline="0" noProof="0">
              <a:ln>
                <a:noFill/>
              </a:ln>
              <a:solidFill>
                <a:srgbClr val="0000FF"/>
              </a:solidFill>
              <a:effectLst/>
              <a:uLnTx/>
              <a:uFillTx/>
              <a:latin typeface="+mn-lt"/>
              <a:ea typeface="Calibri"/>
              <a:cs typeface="Times New Roman"/>
            </a:rPr>
            <a:t>http://www.med.govt.nz/sectors-industries/energy/energy-modelling/technical-papers/2011-nz-generation-data-update.</a:t>
          </a:r>
        </a:p>
        <a:p>
          <a:pPr marL="0" marR="0" lvl="0" indent="0" defTabSz="914400" eaLnBrk="1" fontAlgn="auto" latinLnBrk="0" hangingPunct="1">
            <a:lnSpc>
              <a:spcPct val="115000"/>
            </a:lnSpc>
            <a:spcBef>
              <a:spcPts val="0"/>
            </a:spcBef>
            <a:spcAft>
              <a:spcPts val="0"/>
            </a:spcAft>
            <a:buClrTx/>
            <a:buSzTx/>
            <a:buFontTx/>
            <a:buNone/>
            <a:tabLst/>
            <a:defRPr/>
          </a:pPr>
          <a:r>
            <a:rPr kumimoji="0" lang="en-NZ" sz="1400" b="0" i="0" u="none" strike="noStrike" kern="0" cap="none" spc="0" normalizeH="0" baseline="0" noProof="0">
              <a:ln>
                <a:noFill/>
              </a:ln>
              <a:solidFill>
                <a:prstClr val="black"/>
              </a:solidFill>
              <a:effectLst/>
              <a:uLnTx/>
              <a:uFillTx/>
              <a:latin typeface="+mn-lt"/>
              <a:ea typeface="Calibri"/>
              <a:cs typeface="Times New Roman"/>
            </a:rPr>
            <a:t>If you just wish to see the potential new plant list (including cost and technical assumptions for each plant) please see the individual GEM input data worksheets for each generation scenario (accompanying this document).</a:t>
          </a:r>
        </a:p>
        <a:p>
          <a:endParaRPr lang="en-NZ" sz="1100"/>
        </a:p>
      </xdr:txBody>
    </xdr:sp>
    <xdr:clientData/>
  </xdr:twoCellAnchor>
  <xdr:twoCellAnchor editAs="oneCell">
    <xdr:from>
      <xdr:col>1</xdr:col>
      <xdr:colOff>38100</xdr:colOff>
      <xdr:row>135</xdr:row>
      <xdr:rowOff>9525</xdr:rowOff>
    </xdr:from>
    <xdr:to>
      <xdr:col>2</xdr:col>
      <xdr:colOff>2615550</xdr:colOff>
      <xdr:row>153</xdr:row>
      <xdr:rowOff>171975</xdr:rowOff>
    </xdr:to>
    <xdr:pic>
      <xdr:nvPicPr>
        <xdr:cNvPr id="29" name="Picture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3900" y="27870150"/>
          <a:ext cx="3263250" cy="34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2657475</xdr:colOff>
      <xdr:row>135</xdr:row>
      <xdr:rowOff>9525</xdr:rowOff>
    </xdr:from>
    <xdr:to>
      <xdr:col>3</xdr:col>
      <xdr:colOff>472425</xdr:colOff>
      <xdr:row>153</xdr:row>
      <xdr:rowOff>171975</xdr:rowOff>
    </xdr:to>
    <xdr:pic>
      <xdr:nvPicPr>
        <xdr:cNvPr id="30" name="Picture 2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29075" y="27870150"/>
          <a:ext cx="3263250" cy="34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514350</xdr:colOff>
      <xdr:row>135</xdr:row>
      <xdr:rowOff>9525</xdr:rowOff>
    </xdr:from>
    <xdr:to>
      <xdr:col>7</xdr:col>
      <xdr:colOff>710550</xdr:colOff>
      <xdr:row>153</xdr:row>
      <xdr:rowOff>171975</xdr:rowOff>
    </xdr:to>
    <xdr:pic>
      <xdr:nvPicPr>
        <xdr:cNvPr id="31" name="Picture 3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334250" y="27870150"/>
          <a:ext cx="3263250" cy="34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2743200</xdr:colOff>
      <xdr:row>2</xdr:row>
      <xdr:rowOff>77559</xdr:rowOff>
    </xdr:from>
    <xdr:to>
      <xdr:col>11</xdr:col>
      <xdr:colOff>485775</xdr:colOff>
      <xdr:row>6</xdr:row>
      <xdr:rowOff>95250</xdr:rowOff>
    </xdr:to>
    <xdr:sp macro="" textlink="">
      <xdr:nvSpPr>
        <xdr:cNvPr id="5" name="TextBox 4"/>
        <xdr:cNvSpPr txBox="1"/>
      </xdr:nvSpPr>
      <xdr:spPr>
        <a:xfrm>
          <a:off x="5010150" y="630009"/>
          <a:ext cx="6829425" cy="7796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a:t>Electricity Demand and Generation Scenarios - DRAFT</a:t>
          </a:r>
        </a:p>
        <a:p>
          <a:r>
            <a:rPr lang="en-NZ" sz="1800"/>
            <a:t>New generation plants available to GEM (earliest commissioning years)</a:t>
          </a:r>
        </a:p>
      </xdr:txBody>
    </xdr:sp>
    <xdr:clientData/>
  </xdr:twoCellAnchor>
  <xdr:twoCellAnchor editAs="oneCell">
    <xdr:from>
      <xdr:col>1</xdr:col>
      <xdr:colOff>76200</xdr:colOff>
      <xdr:row>2</xdr:row>
      <xdr:rowOff>104775</xdr:rowOff>
    </xdr:from>
    <xdr:to>
      <xdr:col>2</xdr:col>
      <xdr:colOff>2281122</xdr:colOff>
      <xdr:row>6</xdr:row>
      <xdr:rowOff>57150</xdr:rowOff>
    </xdr:to>
    <xdr:pic>
      <xdr:nvPicPr>
        <xdr:cNvPr id="6" name="Picture 5" descr="http://mbieintranet/assets/Images/MBIE-logo-pos-high-res.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657225"/>
          <a:ext cx="3700347"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1</xdr:row>
      <xdr:rowOff>107497</xdr:rowOff>
    </xdr:from>
    <xdr:to>
      <xdr:col>2</xdr:col>
      <xdr:colOff>819714</xdr:colOff>
      <xdr:row>5</xdr:row>
      <xdr:rowOff>59872</xdr:rowOff>
    </xdr:to>
    <xdr:pic>
      <xdr:nvPicPr>
        <xdr:cNvPr id="3" name="Picture 2" descr="http://mbieintranet/assets/Images/MBIE-logo-pos-high-res.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0" y="297997"/>
          <a:ext cx="3698986"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1034143</xdr:colOff>
      <xdr:row>2</xdr:row>
      <xdr:rowOff>163286</xdr:rowOff>
    </xdr:from>
    <xdr:to>
      <xdr:col>5</xdr:col>
      <xdr:colOff>561974</xdr:colOff>
      <xdr:row>5</xdr:row>
      <xdr:rowOff>95250</xdr:rowOff>
    </xdr:to>
    <xdr:sp macro="" textlink="">
      <xdr:nvSpPr>
        <xdr:cNvPr id="4" name="TextBox 3"/>
        <xdr:cNvSpPr txBox="1"/>
      </xdr:nvSpPr>
      <xdr:spPr>
        <a:xfrm>
          <a:off x="5674179" y="544286"/>
          <a:ext cx="6195331" cy="5034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a:t>Energy</a:t>
          </a:r>
          <a:r>
            <a:rPr lang="en-NZ" sz="1800" baseline="0"/>
            <a:t> Outlook: Electricity Insights </a:t>
          </a:r>
          <a:r>
            <a:rPr lang="en-NZ" sz="1800"/>
            <a:t>- time series assumptions</a:t>
          </a:r>
        </a:p>
      </xdr:txBody>
    </xdr:sp>
    <xdr:clientData/>
  </xdr:twoCellAnchor>
  <xdr:twoCellAnchor>
    <xdr:from>
      <xdr:col>1</xdr:col>
      <xdr:colOff>27213</xdr:colOff>
      <xdr:row>18</xdr:row>
      <xdr:rowOff>122465</xdr:rowOff>
    </xdr:from>
    <xdr:to>
      <xdr:col>4</xdr:col>
      <xdr:colOff>2381250</xdr:colOff>
      <xdr:row>41</xdr:row>
      <xdr:rowOff>40823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231321</xdr:colOff>
      <xdr:row>50</xdr:row>
      <xdr:rowOff>23132</xdr:rowOff>
    </xdr:from>
    <xdr:to>
      <xdr:col>4</xdr:col>
      <xdr:colOff>2735036</xdr:colOff>
      <xdr:row>73</xdr:row>
      <xdr:rowOff>68036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210906</xdr:colOff>
      <xdr:row>77</xdr:row>
      <xdr:rowOff>145597</xdr:rowOff>
    </xdr:from>
    <xdr:to>
      <xdr:col>5</xdr:col>
      <xdr:colOff>353785</xdr:colOff>
      <xdr:row>100</xdr:row>
      <xdr:rowOff>54428</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122462</xdr:colOff>
      <xdr:row>105</xdr:row>
      <xdr:rowOff>36738</xdr:rowOff>
    </xdr:from>
    <xdr:to>
      <xdr:col>5</xdr:col>
      <xdr:colOff>95249</xdr:colOff>
      <xdr:row>128</xdr:row>
      <xdr:rowOff>95249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95249</xdr:colOff>
      <xdr:row>132</xdr:row>
      <xdr:rowOff>40821</xdr:rowOff>
    </xdr:from>
    <xdr:to>
      <xdr:col>5</xdr:col>
      <xdr:colOff>843642</xdr:colOff>
      <xdr:row>155</xdr:row>
      <xdr:rowOff>81642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326571</xdr:colOff>
      <xdr:row>163</xdr:row>
      <xdr:rowOff>172810</xdr:rowOff>
    </xdr:from>
    <xdr:to>
      <xdr:col>5</xdr:col>
      <xdr:colOff>68036</xdr:colOff>
      <xdr:row>187</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326571</xdr:colOff>
      <xdr:row>191</xdr:row>
      <xdr:rowOff>149678</xdr:rowOff>
    </xdr:from>
    <xdr:to>
      <xdr:col>5</xdr:col>
      <xdr:colOff>68036</xdr:colOff>
      <xdr:row>214</xdr:row>
      <xdr:rowOff>167368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326571</xdr:colOff>
      <xdr:row>219</xdr:row>
      <xdr:rowOff>136071</xdr:rowOff>
    </xdr:from>
    <xdr:to>
      <xdr:col>5</xdr:col>
      <xdr:colOff>95250</xdr:colOff>
      <xdr:row>243</xdr:row>
      <xdr:rowOff>163286</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353786</xdr:colOff>
      <xdr:row>247</xdr:row>
      <xdr:rowOff>149678</xdr:rowOff>
    </xdr:from>
    <xdr:to>
      <xdr:col>5</xdr:col>
      <xdr:colOff>122465</xdr:colOff>
      <xdr:row>271</xdr:row>
      <xdr:rowOff>176893</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0.86321</cdr:x>
      <cdr:y>0.75907</cdr:y>
    </cdr:from>
    <cdr:to>
      <cdr:x>0.97484</cdr:x>
      <cdr:y>0.95503</cdr:y>
    </cdr:to>
    <cdr:sp macro="" textlink="">
      <cdr:nvSpPr>
        <cdr:cNvPr id="2" name="TextBox 1"/>
        <cdr:cNvSpPr txBox="1"/>
      </cdr:nvSpPr>
      <cdr:spPr>
        <a:xfrm xmlns:a="http://schemas.openxmlformats.org/drawingml/2006/main">
          <a:off x="7470322" y="3215368"/>
          <a:ext cx="966107" cy="8300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Note: Includes busses and trains.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74"/>
  <sheetViews>
    <sheetView tabSelected="1" zoomScaleNormal="100" workbookViewId="0"/>
  </sheetViews>
  <sheetFormatPr defaultRowHeight="13.8" x14ac:dyDescent="0.25"/>
  <cols>
    <col min="1" max="2" width="9" customWidth="1"/>
    <col min="3" max="3" width="71.5" bestFit="1" customWidth="1"/>
    <col min="4" max="5" width="9.5" customWidth="1"/>
    <col min="6" max="7" width="10.59765625" bestFit="1" customWidth="1"/>
    <col min="8" max="8" width="10.69921875" bestFit="1" customWidth="1"/>
    <col min="9" max="12" width="8.09765625" customWidth="1"/>
  </cols>
  <sheetData>
    <row r="1" spans="1:8" ht="20.25" thickBot="1" x14ac:dyDescent="0.35">
      <c r="A1" s="1" t="s">
        <v>540</v>
      </c>
      <c r="B1" s="1"/>
      <c r="C1" s="1"/>
      <c r="D1" s="1"/>
      <c r="E1" s="1"/>
      <c r="F1" s="1"/>
      <c r="G1" s="1"/>
      <c r="H1" s="1"/>
    </row>
    <row r="2" spans="1:8" ht="15" thickTop="1" x14ac:dyDescent="0.2"/>
    <row r="3" spans="1:8" ht="23.25" thickBot="1" x14ac:dyDescent="0.35">
      <c r="A3" s="4" t="s">
        <v>0</v>
      </c>
      <c r="B3" s="2"/>
      <c r="C3" s="4"/>
      <c r="D3" s="4"/>
      <c r="E3" s="4"/>
      <c r="F3" s="4"/>
      <c r="G3" s="4"/>
      <c r="H3" s="4"/>
    </row>
    <row r="5" spans="1:8" ht="14.25" x14ac:dyDescent="0.2">
      <c r="A5" s="3" t="s">
        <v>1</v>
      </c>
      <c r="B5" s="3"/>
      <c r="C5" s="3"/>
      <c r="D5" s="3"/>
      <c r="E5" s="3"/>
      <c r="F5" s="3"/>
      <c r="G5" s="3"/>
      <c r="H5" s="3"/>
    </row>
    <row r="27" spans="1:8" ht="14.25" x14ac:dyDescent="0.2">
      <c r="A27" s="3" t="s">
        <v>14</v>
      </c>
      <c r="B27" s="3"/>
      <c r="C27" s="3"/>
      <c r="D27" s="3"/>
      <c r="E27" s="3"/>
      <c r="F27" s="3"/>
      <c r="G27" s="3"/>
      <c r="H27" s="3"/>
    </row>
    <row r="28" spans="1:8" ht="14.25" customHeight="1" x14ac:dyDescent="0.25">
      <c r="A28" s="69"/>
      <c r="B28" s="67" t="s">
        <v>2</v>
      </c>
      <c r="C28" s="71" t="s">
        <v>13</v>
      </c>
      <c r="D28" s="67"/>
      <c r="E28" s="67"/>
      <c r="F28" s="67"/>
      <c r="G28" s="67"/>
      <c r="H28" s="67"/>
    </row>
    <row r="29" spans="1:8" ht="14.25" customHeight="1" x14ac:dyDescent="0.25">
      <c r="A29" s="69"/>
      <c r="B29" s="67"/>
      <c r="C29" s="71"/>
      <c r="D29" s="67"/>
      <c r="E29" s="67"/>
      <c r="F29" s="67"/>
      <c r="G29" s="67"/>
      <c r="H29" s="67"/>
    </row>
    <row r="30" spans="1:8" ht="15.75" customHeight="1" thickBot="1" x14ac:dyDescent="0.3">
      <c r="A30" s="70"/>
      <c r="B30" s="68"/>
      <c r="C30" s="72"/>
      <c r="D30" s="68"/>
      <c r="E30" s="68"/>
      <c r="F30" s="68"/>
      <c r="G30" s="68"/>
      <c r="H30" s="68"/>
    </row>
    <row r="31" spans="1:8" ht="15" x14ac:dyDescent="0.25">
      <c r="B31" s="65">
        <v>1</v>
      </c>
      <c r="C31" s="66" t="s">
        <v>541</v>
      </c>
    </row>
    <row r="32" spans="1:8" ht="15" x14ac:dyDescent="0.25">
      <c r="B32" s="65">
        <v>2</v>
      </c>
      <c r="C32" s="66" t="s">
        <v>3</v>
      </c>
    </row>
    <row r="33" spans="1:8" ht="15" x14ac:dyDescent="0.25">
      <c r="B33" s="65">
        <v>3</v>
      </c>
      <c r="C33" s="66" t="s">
        <v>4</v>
      </c>
    </row>
    <row r="34" spans="1:8" ht="15" x14ac:dyDescent="0.25">
      <c r="B34" s="65">
        <v>4</v>
      </c>
      <c r="C34" s="66" t="s">
        <v>5</v>
      </c>
    </row>
    <row r="35" spans="1:8" ht="15" x14ac:dyDescent="0.25">
      <c r="B35" s="65">
        <v>5</v>
      </c>
      <c r="C35" s="66" t="s">
        <v>6</v>
      </c>
    </row>
    <row r="36" spans="1:8" ht="15" x14ac:dyDescent="0.25">
      <c r="B36" s="65">
        <v>6</v>
      </c>
      <c r="C36" s="66" t="s">
        <v>7</v>
      </c>
    </row>
    <row r="37" spans="1:8" ht="15" x14ac:dyDescent="0.25">
      <c r="B37" s="65">
        <v>7</v>
      </c>
      <c r="C37" s="66" t="s">
        <v>8</v>
      </c>
    </row>
    <row r="38" spans="1:8" ht="15" x14ac:dyDescent="0.25">
      <c r="B38" s="65">
        <v>8</v>
      </c>
      <c r="C38" s="66" t="s">
        <v>9</v>
      </c>
    </row>
    <row r="39" spans="1:8" ht="15" x14ac:dyDescent="0.25">
      <c r="B39" s="65">
        <v>9</v>
      </c>
      <c r="C39" s="66" t="s">
        <v>10</v>
      </c>
    </row>
    <row r="40" spans="1:8" ht="15" x14ac:dyDescent="0.25">
      <c r="B40" s="65">
        <v>10</v>
      </c>
      <c r="C40" s="66" t="s">
        <v>11</v>
      </c>
    </row>
    <row r="41" spans="1:8" ht="15" x14ac:dyDescent="0.25">
      <c r="B41" s="65">
        <v>11</v>
      </c>
      <c r="C41" s="66" t="s">
        <v>12</v>
      </c>
    </row>
    <row r="43" spans="1:8" x14ac:dyDescent="0.25">
      <c r="A43" s="3" t="s">
        <v>15</v>
      </c>
      <c r="B43" s="3"/>
      <c r="C43" s="3"/>
      <c r="D43" s="3"/>
      <c r="E43" s="3"/>
      <c r="F43" s="3"/>
      <c r="G43" s="3"/>
      <c r="H43" s="3"/>
    </row>
    <row r="44" spans="1:8" ht="14.25" customHeight="1" x14ac:dyDescent="0.25">
      <c r="A44" s="5"/>
      <c r="B44" s="5"/>
      <c r="C44" s="5"/>
      <c r="D44" s="5"/>
      <c r="E44" s="5"/>
    </row>
    <row r="45" spans="1:8" ht="44.4" x14ac:dyDescent="0.7">
      <c r="A45" s="62">
        <v>1</v>
      </c>
      <c r="B45" s="8"/>
    </row>
    <row r="53" spans="1:2" x14ac:dyDescent="0.25">
      <c r="A53" s="7"/>
      <c r="B53" s="6"/>
    </row>
    <row r="55" spans="1:2" ht="44.4" x14ac:dyDescent="0.7">
      <c r="A55" s="62">
        <v>2</v>
      </c>
    </row>
    <row r="58" spans="1:2" ht="17.399999999999999" x14ac:dyDescent="0.3">
      <c r="A58" s="9"/>
    </row>
    <row r="67" spans="1:1" ht="44.4" x14ac:dyDescent="0.7">
      <c r="A67" s="62">
        <v>3</v>
      </c>
    </row>
    <row r="84" spans="1:1" ht="44.4" x14ac:dyDescent="0.7">
      <c r="A84" s="62">
        <v>4</v>
      </c>
    </row>
    <row r="90" spans="1:1" ht="44.4" x14ac:dyDescent="0.7">
      <c r="A90" s="62">
        <v>5</v>
      </c>
    </row>
    <row r="102" spans="1:1" ht="44.4" x14ac:dyDescent="0.7">
      <c r="A102" s="62">
        <v>6</v>
      </c>
    </row>
    <row r="115" spans="1:1" ht="44.4" x14ac:dyDescent="0.7">
      <c r="A115" s="62">
        <v>7</v>
      </c>
    </row>
    <row r="126" spans="1:1" ht="44.4" x14ac:dyDescent="0.7">
      <c r="A126" s="62">
        <v>8</v>
      </c>
    </row>
    <row r="160" spans="1:1" ht="44.4" x14ac:dyDescent="0.7">
      <c r="A160" s="62">
        <v>9</v>
      </c>
    </row>
    <row r="167" spans="1:1" ht="44.4" x14ac:dyDescent="0.7">
      <c r="A167" s="62">
        <v>10</v>
      </c>
    </row>
    <row r="174" spans="1:1" ht="44.4" x14ac:dyDescent="0.7">
      <c r="A174" s="62">
        <v>11</v>
      </c>
    </row>
  </sheetData>
  <mergeCells count="8">
    <mergeCell ref="F28:F30"/>
    <mergeCell ref="G28:G30"/>
    <mergeCell ref="H28:H30"/>
    <mergeCell ref="A28:A30"/>
    <mergeCell ref="B28:B30"/>
    <mergeCell ref="C28:C30"/>
    <mergeCell ref="D28:D30"/>
    <mergeCell ref="E28:E3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R190"/>
  <sheetViews>
    <sheetView zoomScaleNormal="100" workbookViewId="0">
      <selection activeCell="K27" sqref="K27"/>
    </sheetView>
  </sheetViews>
  <sheetFormatPr defaultRowHeight="13.8" x14ac:dyDescent="0.25"/>
  <cols>
    <col min="1" max="1" width="3.19921875" customWidth="1"/>
    <col min="2" max="2" width="19.59765625" bestFit="1" customWidth="1"/>
    <col min="3" max="3" width="42" bestFit="1" customWidth="1"/>
    <col min="4" max="4" width="12.3984375" customWidth="1"/>
    <col min="5" max="5" width="11" customWidth="1"/>
    <col min="6" max="6" width="15.8984375" bestFit="1" customWidth="1"/>
    <col min="7" max="7" width="3.5" customWidth="1"/>
  </cols>
  <sheetData>
    <row r="1" spans="1:18" ht="14.25" x14ac:dyDescent="0.2">
      <c r="A1" s="22"/>
      <c r="B1" s="22"/>
      <c r="C1" s="22"/>
      <c r="D1" s="22"/>
      <c r="E1" s="22"/>
      <c r="F1" s="22"/>
      <c r="G1" s="22"/>
      <c r="H1" s="22"/>
      <c r="I1" s="22"/>
      <c r="J1" s="22"/>
      <c r="K1" s="22"/>
      <c r="L1" s="22"/>
      <c r="M1" s="22"/>
      <c r="N1" s="22"/>
      <c r="O1" s="22"/>
      <c r="P1" s="22"/>
      <c r="Q1" s="22"/>
      <c r="R1" s="22"/>
    </row>
    <row r="2" spans="1:18" ht="15" x14ac:dyDescent="0.25">
      <c r="A2" s="10"/>
      <c r="B2" s="11" t="s">
        <v>16</v>
      </c>
      <c r="C2" s="11"/>
      <c r="D2" s="11"/>
      <c r="E2" s="12"/>
      <c r="F2" s="22"/>
      <c r="G2" s="22"/>
      <c r="H2" s="22"/>
      <c r="I2" s="22"/>
      <c r="J2" s="22"/>
      <c r="K2" s="22"/>
      <c r="L2" s="22"/>
      <c r="M2" s="22"/>
      <c r="N2" s="22"/>
      <c r="O2" s="22"/>
      <c r="P2" s="22"/>
      <c r="Q2" s="22"/>
      <c r="R2" s="22"/>
    </row>
    <row r="3" spans="1:18" ht="15" x14ac:dyDescent="0.25">
      <c r="A3" s="10"/>
      <c r="B3" s="12"/>
      <c r="C3" s="12"/>
      <c r="D3" s="12"/>
      <c r="E3" s="12"/>
      <c r="F3" s="22"/>
      <c r="G3" s="22"/>
      <c r="H3" s="22"/>
      <c r="I3" s="22"/>
      <c r="J3" s="22"/>
      <c r="K3" s="22"/>
      <c r="L3" s="22"/>
      <c r="M3" s="22"/>
      <c r="N3" s="22"/>
      <c r="O3" s="22"/>
      <c r="P3" s="22"/>
      <c r="Q3" s="22"/>
      <c r="R3" s="22"/>
    </row>
    <row r="4" spans="1:18" ht="15" x14ac:dyDescent="0.25">
      <c r="A4" s="10"/>
      <c r="B4" s="12"/>
      <c r="C4" s="12"/>
      <c r="D4" s="12"/>
      <c r="E4" s="12"/>
      <c r="F4" s="22"/>
      <c r="G4" s="22"/>
      <c r="H4" s="22"/>
      <c r="I4" s="22"/>
      <c r="J4" s="22"/>
      <c r="K4" s="22"/>
      <c r="L4" s="22"/>
      <c r="M4" s="22"/>
      <c r="N4" s="22"/>
      <c r="O4" s="22"/>
      <c r="P4" s="22"/>
      <c r="Q4" s="22"/>
      <c r="R4" s="22"/>
    </row>
    <row r="5" spans="1:18" ht="15" x14ac:dyDescent="0.25">
      <c r="A5" s="10"/>
      <c r="B5" s="12"/>
      <c r="C5" s="12"/>
      <c r="D5" s="12"/>
      <c r="E5" s="12"/>
      <c r="F5" s="22"/>
      <c r="G5" s="22"/>
      <c r="H5" s="22"/>
      <c r="I5" s="22"/>
      <c r="J5" s="22"/>
      <c r="K5" s="22"/>
      <c r="L5" s="22"/>
      <c r="M5" s="22"/>
      <c r="N5" s="22"/>
      <c r="O5" s="22"/>
      <c r="P5" s="22"/>
      <c r="Q5" s="22"/>
      <c r="R5" s="22"/>
    </row>
    <row r="6" spans="1:18" ht="15" x14ac:dyDescent="0.25">
      <c r="A6" s="10"/>
      <c r="B6" s="12"/>
      <c r="C6" s="12"/>
      <c r="D6" s="12"/>
      <c r="E6" s="12"/>
      <c r="F6" s="22"/>
      <c r="G6" s="22"/>
      <c r="H6" s="22"/>
      <c r="I6" s="22"/>
      <c r="J6" s="22"/>
      <c r="K6" s="22"/>
      <c r="L6" s="22"/>
      <c r="M6" s="22"/>
      <c r="N6" s="22"/>
      <c r="O6" s="22"/>
      <c r="P6" s="22"/>
      <c r="Q6" s="22"/>
      <c r="R6" s="22"/>
    </row>
    <row r="7" spans="1:18" ht="15" x14ac:dyDescent="0.25">
      <c r="A7" s="10"/>
      <c r="B7" s="12"/>
      <c r="C7" s="12"/>
      <c r="D7" s="12"/>
      <c r="E7" s="12"/>
      <c r="F7" s="22"/>
      <c r="G7" s="22"/>
      <c r="H7" s="22"/>
      <c r="I7" s="22"/>
      <c r="J7" s="22"/>
      <c r="K7" s="22"/>
      <c r="L7" s="22"/>
      <c r="M7" s="22"/>
      <c r="N7" s="22"/>
      <c r="O7" s="22"/>
      <c r="P7" s="22"/>
      <c r="Q7" s="22"/>
      <c r="R7" s="22"/>
    </row>
    <row r="8" spans="1:18" ht="14.25" x14ac:dyDescent="0.2">
      <c r="A8" s="22"/>
      <c r="B8" s="73" t="s">
        <v>518</v>
      </c>
      <c r="C8" s="74"/>
      <c r="D8" s="74"/>
      <c r="E8" s="74"/>
      <c r="F8" s="75"/>
      <c r="G8" s="22"/>
      <c r="H8" s="73" t="s">
        <v>517</v>
      </c>
      <c r="I8" s="74"/>
      <c r="J8" s="74"/>
      <c r="K8" s="75"/>
      <c r="L8" s="22"/>
      <c r="M8" s="22"/>
      <c r="N8" s="22"/>
      <c r="O8" s="22"/>
      <c r="P8" s="22"/>
      <c r="Q8" s="22"/>
      <c r="R8" s="22"/>
    </row>
    <row r="9" spans="1:18" ht="15" x14ac:dyDescent="0.25">
      <c r="A9" s="22"/>
      <c r="B9" s="40" t="s">
        <v>89</v>
      </c>
      <c r="C9" s="41" t="s">
        <v>90</v>
      </c>
      <c r="D9" s="42" t="s">
        <v>91</v>
      </c>
      <c r="E9" s="42" t="s">
        <v>92</v>
      </c>
      <c r="F9" s="43" t="s">
        <v>93</v>
      </c>
      <c r="G9" s="26"/>
      <c r="H9" s="44" t="s">
        <v>56</v>
      </c>
      <c r="I9" s="45" t="s">
        <v>57</v>
      </c>
      <c r="J9" s="45" t="s">
        <v>66</v>
      </c>
      <c r="K9" s="43" t="s">
        <v>54</v>
      </c>
      <c r="L9" s="22"/>
      <c r="M9" s="22"/>
      <c r="N9" s="22"/>
      <c r="O9" s="22"/>
      <c r="P9" s="22"/>
      <c r="Q9" s="22"/>
      <c r="R9" s="22"/>
    </row>
    <row r="10" spans="1:18" ht="14.25" x14ac:dyDescent="0.2">
      <c r="A10" s="22"/>
      <c r="B10" s="46" t="s">
        <v>94</v>
      </c>
      <c r="C10" s="36" t="s">
        <v>95</v>
      </c>
      <c r="D10" s="36" t="s">
        <v>96</v>
      </c>
      <c r="E10" s="36" t="s">
        <v>97</v>
      </c>
      <c r="F10" s="47">
        <v>475</v>
      </c>
      <c r="G10" s="60"/>
      <c r="H10" s="48" t="s">
        <v>542</v>
      </c>
      <c r="I10" s="49" t="s">
        <v>542</v>
      </c>
      <c r="J10" s="49">
        <v>2015</v>
      </c>
      <c r="K10" s="50" t="s">
        <v>542</v>
      </c>
      <c r="L10" s="61"/>
      <c r="M10" s="22"/>
      <c r="N10" s="22"/>
      <c r="O10" s="22"/>
      <c r="P10" s="22"/>
      <c r="Q10" s="22"/>
      <c r="R10" s="22"/>
    </row>
    <row r="11" spans="1:18" ht="14.25" x14ac:dyDescent="0.2">
      <c r="A11" s="22"/>
      <c r="B11" s="51" t="s">
        <v>98</v>
      </c>
      <c r="C11" s="52" t="s">
        <v>99</v>
      </c>
      <c r="D11" s="52" t="s">
        <v>96</v>
      </c>
      <c r="E11" s="52" t="s">
        <v>100</v>
      </c>
      <c r="F11" s="53">
        <v>475</v>
      </c>
      <c r="G11" s="60"/>
      <c r="H11" s="48" t="s">
        <v>542</v>
      </c>
      <c r="I11" s="49" t="s">
        <v>542</v>
      </c>
      <c r="J11" s="49">
        <v>2030</v>
      </c>
      <c r="K11" s="50" t="s">
        <v>542</v>
      </c>
      <c r="L11" s="61"/>
      <c r="M11" s="22"/>
      <c r="N11" s="22"/>
      <c r="O11" s="22"/>
      <c r="P11" s="22"/>
      <c r="Q11" s="22"/>
      <c r="R11" s="22"/>
    </row>
    <row r="12" spans="1:18" ht="14.25" x14ac:dyDescent="0.2">
      <c r="A12" s="22"/>
      <c r="B12" s="51" t="s">
        <v>101</v>
      </c>
      <c r="C12" s="52" t="s">
        <v>102</v>
      </c>
      <c r="D12" s="52" t="s">
        <v>96</v>
      </c>
      <c r="E12" s="52" t="s">
        <v>103</v>
      </c>
      <c r="F12" s="53">
        <v>400</v>
      </c>
      <c r="G12" s="60"/>
      <c r="H12" s="48">
        <v>2015</v>
      </c>
      <c r="I12" s="49">
        <v>2015</v>
      </c>
      <c r="J12" s="49">
        <v>2015</v>
      </c>
      <c r="K12" s="50">
        <v>2020</v>
      </c>
      <c r="L12" s="61"/>
      <c r="M12" s="22"/>
      <c r="N12" s="22"/>
      <c r="O12" s="22"/>
      <c r="P12" s="22"/>
      <c r="Q12" s="22"/>
      <c r="R12" s="22"/>
    </row>
    <row r="13" spans="1:18" ht="14.25" x14ac:dyDescent="0.2">
      <c r="A13" s="22"/>
      <c r="B13" s="51" t="s">
        <v>104</v>
      </c>
      <c r="C13" s="52" t="s">
        <v>105</v>
      </c>
      <c r="D13" s="52" t="s">
        <v>96</v>
      </c>
      <c r="E13" s="52" t="s">
        <v>100</v>
      </c>
      <c r="F13" s="53">
        <v>194</v>
      </c>
      <c r="G13" s="60"/>
      <c r="H13" s="48">
        <v>2015</v>
      </c>
      <c r="I13" s="49">
        <v>2015</v>
      </c>
      <c r="J13" s="49">
        <v>2015</v>
      </c>
      <c r="K13" s="50" t="s">
        <v>542</v>
      </c>
      <c r="L13" s="61"/>
      <c r="M13" s="22"/>
      <c r="N13" s="22"/>
      <c r="O13" s="22"/>
      <c r="P13" s="22"/>
      <c r="Q13" s="22"/>
      <c r="R13" s="22"/>
    </row>
    <row r="14" spans="1:18" ht="14.25" x14ac:dyDescent="0.2">
      <c r="A14" s="22"/>
      <c r="B14" s="51" t="s">
        <v>106</v>
      </c>
      <c r="C14" s="52" t="s">
        <v>107</v>
      </c>
      <c r="D14" s="52" t="s">
        <v>96</v>
      </c>
      <c r="E14" s="52" t="s">
        <v>108</v>
      </c>
      <c r="F14" s="53">
        <v>240</v>
      </c>
      <c r="G14" s="60"/>
      <c r="H14" s="48">
        <v>2015</v>
      </c>
      <c r="I14" s="49">
        <v>2015</v>
      </c>
      <c r="J14" s="49">
        <v>2015</v>
      </c>
      <c r="K14" s="50" t="s">
        <v>542</v>
      </c>
      <c r="L14" s="61"/>
      <c r="M14" s="22"/>
      <c r="N14" s="22"/>
      <c r="O14" s="22"/>
      <c r="P14" s="22"/>
      <c r="Q14" s="22"/>
      <c r="R14" s="22"/>
    </row>
    <row r="15" spans="1:18" ht="14.25" x14ac:dyDescent="0.2">
      <c r="A15" s="22"/>
      <c r="B15" s="51" t="s">
        <v>109</v>
      </c>
      <c r="C15" s="52" t="s">
        <v>110</v>
      </c>
      <c r="D15" s="52" t="s">
        <v>96</v>
      </c>
      <c r="E15" s="52" t="s">
        <v>108</v>
      </c>
      <c r="F15" s="53">
        <v>240</v>
      </c>
      <c r="G15" s="60"/>
      <c r="H15" s="48">
        <v>2015</v>
      </c>
      <c r="I15" s="49">
        <v>2015</v>
      </c>
      <c r="J15" s="49">
        <v>2030</v>
      </c>
      <c r="K15" s="50" t="s">
        <v>542</v>
      </c>
      <c r="L15" s="61"/>
      <c r="M15" s="22"/>
      <c r="N15" s="22"/>
      <c r="O15" s="22"/>
      <c r="P15" s="22"/>
      <c r="Q15" s="22"/>
      <c r="R15" s="22"/>
    </row>
    <row r="16" spans="1:18" ht="14.25" x14ac:dyDescent="0.2">
      <c r="A16" s="22"/>
      <c r="B16" s="51" t="s">
        <v>111</v>
      </c>
      <c r="C16" s="52" t="s">
        <v>112</v>
      </c>
      <c r="D16" s="52" t="s">
        <v>113</v>
      </c>
      <c r="E16" s="52" t="s">
        <v>114</v>
      </c>
      <c r="F16" s="53">
        <v>560</v>
      </c>
      <c r="G16" s="60"/>
      <c r="H16" s="48">
        <v>2020</v>
      </c>
      <c r="I16" s="49" t="s">
        <v>542</v>
      </c>
      <c r="J16" s="49">
        <v>2015</v>
      </c>
      <c r="K16" s="50" t="s">
        <v>542</v>
      </c>
      <c r="L16" s="61"/>
      <c r="M16" s="22"/>
      <c r="N16" s="22"/>
      <c r="O16" s="22"/>
      <c r="P16" s="22"/>
      <c r="Q16" s="22"/>
      <c r="R16" s="22"/>
    </row>
    <row r="17" spans="1:18" ht="14.25" x14ac:dyDescent="0.2">
      <c r="A17" s="22"/>
      <c r="B17" s="51" t="s">
        <v>115</v>
      </c>
      <c r="C17" s="52" t="s">
        <v>116</v>
      </c>
      <c r="D17" s="52" t="s">
        <v>113</v>
      </c>
      <c r="E17" s="52" t="s">
        <v>114</v>
      </c>
      <c r="F17" s="53">
        <v>720</v>
      </c>
      <c r="G17" s="60"/>
      <c r="H17" s="48">
        <v>2020</v>
      </c>
      <c r="I17" s="49" t="s">
        <v>542</v>
      </c>
      <c r="J17" s="49">
        <v>2015</v>
      </c>
      <c r="K17" s="50" t="s">
        <v>542</v>
      </c>
      <c r="L17" s="61"/>
      <c r="M17" s="22"/>
      <c r="N17" s="22"/>
      <c r="O17" s="22"/>
      <c r="P17" s="22"/>
      <c r="Q17" s="22"/>
      <c r="R17" s="22"/>
    </row>
    <row r="18" spans="1:18" ht="14.25" x14ac:dyDescent="0.2">
      <c r="A18" s="22"/>
      <c r="B18" s="51" t="s">
        <v>117</v>
      </c>
      <c r="C18" s="52" t="s">
        <v>118</v>
      </c>
      <c r="D18" s="52" t="s">
        <v>113</v>
      </c>
      <c r="E18" s="52" t="s">
        <v>119</v>
      </c>
      <c r="F18" s="53">
        <v>720</v>
      </c>
      <c r="G18" s="60"/>
      <c r="H18" s="48" t="s">
        <v>542</v>
      </c>
      <c r="I18" s="49" t="s">
        <v>542</v>
      </c>
      <c r="J18" s="49">
        <v>2020</v>
      </c>
      <c r="K18" s="50" t="s">
        <v>542</v>
      </c>
      <c r="L18" s="61"/>
      <c r="M18" s="22"/>
      <c r="N18" s="22"/>
      <c r="O18" s="22"/>
      <c r="P18" s="22"/>
      <c r="Q18" s="22"/>
      <c r="R18" s="22"/>
    </row>
    <row r="19" spans="1:18" ht="14.25" x14ac:dyDescent="0.2">
      <c r="A19" s="22"/>
      <c r="B19" s="51" t="s">
        <v>120</v>
      </c>
      <c r="C19" s="52" t="s">
        <v>121</v>
      </c>
      <c r="D19" s="52" t="s">
        <v>122</v>
      </c>
      <c r="E19" s="52" t="s">
        <v>114</v>
      </c>
      <c r="F19" s="53">
        <v>440</v>
      </c>
      <c r="G19" s="60"/>
      <c r="H19" s="48">
        <v>2035</v>
      </c>
      <c r="I19" s="49" t="s">
        <v>542</v>
      </c>
      <c r="J19" s="49">
        <v>2020</v>
      </c>
      <c r="K19" s="50">
        <v>2030</v>
      </c>
      <c r="L19" s="61"/>
      <c r="M19" s="22"/>
      <c r="N19" s="22"/>
      <c r="O19" s="22"/>
      <c r="P19" s="22"/>
      <c r="Q19" s="22"/>
      <c r="R19" s="22"/>
    </row>
    <row r="20" spans="1:18" ht="14.25" x14ac:dyDescent="0.2">
      <c r="A20" s="22"/>
      <c r="B20" s="51" t="s">
        <v>123</v>
      </c>
      <c r="C20" s="52" t="s">
        <v>124</v>
      </c>
      <c r="D20" s="52" t="s">
        <v>122</v>
      </c>
      <c r="E20" s="52" t="s">
        <v>100</v>
      </c>
      <c r="F20" s="53">
        <v>440</v>
      </c>
      <c r="G20" s="60"/>
      <c r="H20" s="48" t="s">
        <v>542</v>
      </c>
      <c r="I20" s="49" t="s">
        <v>542</v>
      </c>
      <c r="J20" s="49">
        <v>2020</v>
      </c>
      <c r="K20" s="50" t="s">
        <v>542</v>
      </c>
      <c r="L20" s="61"/>
      <c r="M20" s="22"/>
      <c r="N20" s="22"/>
      <c r="O20" s="22"/>
      <c r="P20" s="22"/>
      <c r="Q20" s="22"/>
      <c r="R20" s="22"/>
    </row>
    <row r="21" spans="1:18" ht="14.25" x14ac:dyDescent="0.2">
      <c r="A21" s="22"/>
      <c r="B21" s="51" t="s">
        <v>125</v>
      </c>
      <c r="C21" s="52" t="s">
        <v>126</v>
      </c>
      <c r="D21" s="52" t="s">
        <v>122</v>
      </c>
      <c r="E21" s="52" t="s">
        <v>114</v>
      </c>
      <c r="F21" s="53">
        <v>570</v>
      </c>
      <c r="G21" s="60"/>
      <c r="H21" s="48">
        <v>2035</v>
      </c>
      <c r="I21" s="49" t="s">
        <v>542</v>
      </c>
      <c r="J21" s="49">
        <v>2020</v>
      </c>
      <c r="K21" s="50">
        <v>2030</v>
      </c>
      <c r="L21" s="61"/>
      <c r="M21" s="22"/>
      <c r="N21" s="22"/>
      <c r="O21" s="22"/>
      <c r="P21" s="22"/>
      <c r="Q21" s="22"/>
      <c r="R21" s="22"/>
    </row>
    <row r="22" spans="1:18" ht="14.25" x14ac:dyDescent="0.2">
      <c r="A22" s="22"/>
      <c r="B22" s="51" t="s">
        <v>127</v>
      </c>
      <c r="C22" s="52" t="s">
        <v>128</v>
      </c>
      <c r="D22" s="52" t="s">
        <v>122</v>
      </c>
      <c r="E22" s="52" t="s">
        <v>100</v>
      </c>
      <c r="F22" s="53">
        <v>570</v>
      </c>
      <c r="G22" s="60"/>
      <c r="H22" s="48" t="s">
        <v>542</v>
      </c>
      <c r="I22" s="49" t="s">
        <v>542</v>
      </c>
      <c r="J22" s="49">
        <v>2020</v>
      </c>
      <c r="K22" s="50" t="s">
        <v>542</v>
      </c>
      <c r="L22" s="61"/>
      <c r="M22" s="22"/>
      <c r="N22" s="22"/>
      <c r="O22" s="22"/>
      <c r="P22" s="22"/>
      <c r="Q22" s="22"/>
      <c r="R22" s="22"/>
    </row>
    <row r="23" spans="1:18" ht="14.25" x14ac:dyDescent="0.2">
      <c r="A23" s="22"/>
      <c r="B23" s="51" t="s">
        <v>129</v>
      </c>
      <c r="C23" s="52" t="s">
        <v>130</v>
      </c>
      <c r="D23" s="52" t="s">
        <v>131</v>
      </c>
      <c r="E23" s="52" t="s">
        <v>119</v>
      </c>
      <c r="F23" s="53">
        <v>200</v>
      </c>
      <c r="G23" s="60"/>
      <c r="H23" s="48">
        <v>2015</v>
      </c>
      <c r="I23" s="49">
        <v>2015</v>
      </c>
      <c r="J23" s="49">
        <v>2015</v>
      </c>
      <c r="K23" s="50">
        <v>2015</v>
      </c>
      <c r="L23" s="61"/>
      <c r="M23" s="22"/>
      <c r="N23" s="22"/>
      <c r="O23" s="22"/>
      <c r="P23" s="22"/>
      <c r="Q23" s="22"/>
      <c r="R23" s="22"/>
    </row>
    <row r="24" spans="1:18" ht="14.25" x14ac:dyDescent="0.2">
      <c r="A24" s="22"/>
      <c r="B24" s="51" t="s">
        <v>132</v>
      </c>
      <c r="C24" s="52" t="s">
        <v>133</v>
      </c>
      <c r="D24" s="52" t="s">
        <v>131</v>
      </c>
      <c r="E24" s="52" t="s">
        <v>134</v>
      </c>
      <c r="F24" s="53">
        <v>200</v>
      </c>
      <c r="G24" s="60"/>
      <c r="H24" s="48">
        <v>2015</v>
      </c>
      <c r="I24" s="49">
        <v>2015</v>
      </c>
      <c r="J24" s="49">
        <v>2015</v>
      </c>
      <c r="K24" s="50">
        <v>2015</v>
      </c>
      <c r="L24" s="61"/>
      <c r="M24" s="22"/>
      <c r="N24" s="22"/>
      <c r="O24" s="22"/>
      <c r="P24" s="22"/>
      <c r="Q24" s="22"/>
      <c r="R24" s="22"/>
    </row>
    <row r="25" spans="1:18" ht="14.25" x14ac:dyDescent="0.2">
      <c r="A25" s="22"/>
      <c r="B25" s="51" t="s">
        <v>135</v>
      </c>
      <c r="C25" s="52" t="s">
        <v>136</v>
      </c>
      <c r="D25" s="52" t="s">
        <v>131</v>
      </c>
      <c r="E25" s="52" t="s">
        <v>97</v>
      </c>
      <c r="F25" s="53">
        <v>200</v>
      </c>
      <c r="G25" s="60"/>
      <c r="H25" s="48">
        <v>2015</v>
      </c>
      <c r="I25" s="49">
        <v>2015</v>
      </c>
      <c r="J25" s="49">
        <v>2015</v>
      </c>
      <c r="K25" s="50">
        <v>2015</v>
      </c>
      <c r="L25" s="61"/>
      <c r="M25" s="22"/>
      <c r="N25" s="22"/>
      <c r="O25" s="22"/>
      <c r="P25" s="22"/>
      <c r="Q25" s="22"/>
      <c r="R25" s="22"/>
    </row>
    <row r="26" spans="1:18" ht="14.25" x14ac:dyDescent="0.2">
      <c r="A26" s="22"/>
      <c r="B26" s="51" t="s">
        <v>137</v>
      </c>
      <c r="C26" s="52" t="s">
        <v>138</v>
      </c>
      <c r="D26" s="52" t="s">
        <v>131</v>
      </c>
      <c r="E26" s="52" t="s">
        <v>139</v>
      </c>
      <c r="F26" s="53">
        <v>200</v>
      </c>
      <c r="G26" s="60"/>
      <c r="H26" s="48">
        <v>2015</v>
      </c>
      <c r="I26" s="49">
        <v>2015</v>
      </c>
      <c r="J26" s="49">
        <v>2015</v>
      </c>
      <c r="K26" s="50">
        <v>2015</v>
      </c>
      <c r="L26" s="61"/>
      <c r="M26" s="22"/>
      <c r="N26" s="22"/>
      <c r="O26" s="22"/>
      <c r="P26" s="22"/>
      <c r="Q26" s="22"/>
      <c r="R26" s="22"/>
    </row>
    <row r="27" spans="1:18" ht="14.25" x14ac:dyDescent="0.2">
      <c r="A27" s="22"/>
      <c r="B27" s="51" t="s">
        <v>140</v>
      </c>
      <c r="C27" s="52" t="s">
        <v>141</v>
      </c>
      <c r="D27" s="52" t="s">
        <v>142</v>
      </c>
      <c r="E27" s="52" t="s">
        <v>139</v>
      </c>
      <c r="F27" s="53">
        <v>11.5</v>
      </c>
      <c r="G27" s="60"/>
      <c r="H27" s="48">
        <v>2013</v>
      </c>
      <c r="I27" s="49">
        <v>2013</v>
      </c>
      <c r="J27" s="49">
        <v>2013</v>
      </c>
      <c r="K27" s="50">
        <v>2013</v>
      </c>
      <c r="L27" s="61"/>
      <c r="M27" s="22"/>
      <c r="N27" s="22"/>
      <c r="O27" s="22"/>
      <c r="P27" s="22"/>
      <c r="Q27" s="22"/>
      <c r="R27" s="22"/>
    </row>
    <row r="28" spans="1:18" ht="14.25" x14ac:dyDescent="0.2">
      <c r="A28" s="22"/>
      <c r="B28" s="51" t="s">
        <v>143</v>
      </c>
      <c r="C28" s="52" t="s">
        <v>144</v>
      </c>
      <c r="D28" s="52" t="s">
        <v>142</v>
      </c>
      <c r="E28" s="52" t="s">
        <v>139</v>
      </c>
      <c r="F28" s="53">
        <v>11.5</v>
      </c>
      <c r="G28" s="60"/>
      <c r="H28" s="48">
        <v>2013</v>
      </c>
      <c r="I28" s="49">
        <v>2013</v>
      </c>
      <c r="J28" s="49">
        <v>2013</v>
      </c>
      <c r="K28" s="50">
        <v>2013</v>
      </c>
      <c r="L28" s="61"/>
      <c r="M28" s="22"/>
      <c r="N28" s="22"/>
      <c r="O28" s="22"/>
      <c r="P28" s="22"/>
      <c r="Q28" s="22"/>
      <c r="R28" s="22"/>
    </row>
    <row r="29" spans="1:18" ht="14.25" x14ac:dyDescent="0.2">
      <c r="A29" s="22"/>
      <c r="B29" s="51" t="s">
        <v>145</v>
      </c>
      <c r="C29" s="52" t="s">
        <v>146</v>
      </c>
      <c r="D29" s="52" t="s">
        <v>142</v>
      </c>
      <c r="E29" s="52" t="s">
        <v>147</v>
      </c>
      <c r="F29" s="53">
        <v>9.9</v>
      </c>
      <c r="G29" s="60"/>
      <c r="H29" s="48">
        <v>2015</v>
      </c>
      <c r="I29" s="49">
        <v>2015</v>
      </c>
      <c r="J29" s="49">
        <v>2015</v>
      </c>
      <c r="K29" s="50">
        <v>2015</v>
      </c>
      <c r="L29" s="61"/>
      <c r="M29" s="22"/>
      <c r="N29" s="22"/>
      <c r="O29" s="22"/>
      <c r="P29" s="22"/>
      <c r="Q29" s="22"/>
      <c r="R29" s="22"/>
    </row>
    <row r="30" spans="1:18" ht="14.25" x14ac:dyDescent="0.2">
      <c r="A30" s="22"/>
      <c r="B30" s="51" t="s">
        <v>148</v>
      </c>
      <c r="C30" s="52" t="s">
        <v>149</v>
      </c>
      <c r="D30" s="52" t="s">
        <v>142</v>
      </c>
      <c r="E30" s="52" t="s">
        <v>150</v>
      </c>
      <c r="F30" s="53">
        <v>10</v>
      </c>
      <c r="G30" s="60"/>
      <c r="H30" s="48">
        <v>2013</v>
      </c>
      <c r="I30" s="49">
        <v>2013</v>
      </c>
      <c r="J30" s="49">
        <v>2013</v>
      </c>
      <c r="K30" s="50">
        <v>2013</v>
      </c>
      <c r="L30" s="61"/>
      <c r="M30" s="22"/>
      <c r="N30" s="22"/>
      <c r="O30" s="22"/>
      <c r="P30" s="22"/>
      <c r="Q30" s="22"/>
      <c r="R30" s="22"/>
    </row>
    <row r="31" spans="1:18" ht="14.25" x14ac:dyDescent="0.2">
      <c r="A31" s="22"/>
      <c r="B31" s="51" t="s">
        <v>151</v>
      </c>
      <c r="C31" s="52" t="s">
        <v>152</v>
      </c>
      <c r="D31" s="52" t="s">
        <v>142</v>
      </c>
      <c r="E31" s="52" t="s">
        <v>139</v>
      </c>
      <c r="F31" s="53">
        <v>10</v>
      </c>
      <c r="G31" s="60"/>
      <c r="H31" s="48">
        <v>2013</v>
      </c>
      <c r="I31" s="49">
        <v>2013</v>
      </c>
      <c r="J31" s="49">
        <v>2013</v>
      </c>
      <c r="K31" s="50">
        <v>2013</v>
      </c>
      <c r="L31" s="61"/>
      <c r="M31" s="22"/>
      <c r="N31" s="22"/>
      <c r="O31" s="22"/>
      <c r="P31" s="22"/>
      <c r="Q31" s="22"/>
      <c r="R31" s="22"/>
    </row>
    <row r="32" spans="1:18" ht="14.25" x14ac:dyDescent="0.2">
      <c r="A32" s="22"/>
      <c r="B32" s="51" t="s">
        <v>153</v>
      </c>
      <c r="C32" s="52" t="s">
        <v>154</v>
      </c>
      <c r="D32" s="52" t="s">
        <v>142</v>
      </c>
      <c r="E32" s="52" t="s">
        <v>150</v>
      </c>
      <c r="F32" s="53">
        <v>10</v>
      </c>
      <c r="G32" s="60"/>
      <c r="H32" s="48">
        <v>2013</v>
      </c>
      <c r="I32" s="49">
        <v>2013</v>
      </c>
      <c r="J32" s="49">
        <v>2013</v>
      </c>
      <c r="K32" s="50">
        <v>2013</v>
      </c>
      <c r="L32" s="61"/>
      <c r="M32" s="22"/>
      <c r="N32" s="22"/>
      <c r="O32" s="22"/>
      <c r="P32" s="22"/>
      <c r="Q32" s="22"/>
      <c r="R32" s="22"/>
    </row>
    <row r="33" spans="1:18" ht="14.25" x14ac:dyDescent="0.2">
      <c r="A33" s="22"/>
      <c r="B33" s="51" t="s">
        <v>155</v>
      </c>
      <c r="C33" s="52" t="s">
        <v>156</v>
      </c>
      <c r="D33" s="52" t="s">
        <v>142</v>
      </c>
      <c r="E33" s="52" t="s">
        <v>157</v>
      </c>
      <c r="F33" s="53">
        <v>10</v>
      </c>
      <c r="G33" s="60"/>
      <c r="H33" s="48">
        <v>2013</v>
      </c>
      <c r="I33" s="49">
        <v>2013</v>
      </c>
      <c r="J33" s="49">
        <v>2013</v>
      </c>
      <c r="K33" s="50">
        <v>2013</v>
      </c>
      <c r="L33" s="61"/>
      <c r="M33" s="22"/>
      <c r="N33" s="22"/>
      <c r="O33" s="22"/>
      <c r="P33" s="22"/>
      <c r="Q33" s="22"/>
      <c r="R33" s="22"/>
    </row>
    <row r="34" spans="1:18" ht="14.25" x14ac:dyDescent="0.2">
      <c r="A34" s="22"/>
      <c r="B34" s="51" t="s">
        <v>158</v>
      </c>
      <c r="C34" s="52" t="s">
        <v>159</v>
      </c>
      <c r="D34" s="52" t="s">
        <v>142</v>
      </c>
      <c r="E34" s="52" t="s">
        <v>160</v>
      </c>
      <c r="F34" s="53">
        <v>10</v>
      </c>
      <c r="G34" s="60"/>
      <c r="H34" s="48">
        <v>2015</v>
      </c>
      <c r="I34" s="49">
        <v>2015</v>
      </c>
      <c r="J34" s="49">
        <v>2015</v>
      </c>
      <c r="K34" s="50">
        <v>2015</v>
      </c>
      <c r="L34" s="61"/>
      <c r="M34" s="22"/>
      <c r="N34" s="22"/>
      <c r="O34" s="22"/>
      <c r="P34" s="22"/>
      <c r="Q34" s="22"/>
      <c r="R34" s="22"/>
    </row>
    <row r="35" spans="1:18" ht="14.25" x14ac:dyDescent="0.2">
      <c r="A35" s="22"/>
      <c r="B35" s="51" t="s">
        <v>161</v>
      </c>
      <c r="C35" s="52" t="s">
        <v>162</v>
      </c>
      <c r="D35" s="52" t="s">
        <v>142</v>
      </c>
      <c r="E35" s="52" t="s">
        <v>97</v>
      </c>
      <c r="F35" s="53">
        <v>10</v>
      </c>
      <c r="G35" s="60"/>
      <c r="H35" s="48">
        <v>2015</v>
      </c>
      <c r="I35" s="49">
        <v>2015</v>
      </c>
      <c r="J35" s="49">
        <v>2015</v>
      </c>
      <c r="K35" s="50">
        <v>2015</v>
      </c>
      <c r="L35" s="61"/>
      <c r="M35" s="22"/>
      <c r="N35" s="22"/>
      <c r="O35" s="22"/>
      <c r="P35" s="22"/>
      <c r="Q35" s="22"/>
      <c r="R35" s="22"/>
    </row>
    <row r="36" spans="1:18" ht="14.25" x14ac:dyDescent="0.2">
      <c r="A36" s="22"/>
      <c r="B36" s="51" t="s">
        <v>163</v>
      </c>
      <c r="C36" s="52" t="s">
        <v>164</v>
      </c>
      <c r="D36" s="52" t="s">
        <v>142</v>
      </c>
      <c r="E36" s="52" t="s">
        <v>165</v>
      </c>
      <c r="F36" s="53">
        <v>10</v>
      </c>
      <c r="G36" s="60"/>
      <c r="H36" s="48">
        <v>2015</v>
      </c>
      <c r="I36" s="49">
        <v>2015</v>
      </c>
      <c r="J36" s="49">
        <v>2015</v>
      </c>
      <c r="K36" s="50">
        <v>2015</v>
      </c>
      <c r="L36" s="61"/>
      <c r="M36" s="22"/>
      <c r="N36" s="22"/>
      <c r="O36" s="22"/>
      <c r="P36" s="22"/>
      <c r="Q36" s="22"/>
      <c r="R36" s="22"/>
    </row>
    <row r="37" spans="1:18" ht="14.25" x14ac:dyDescent="0.2">
      <c r="A37" s="22"/>
      <c r="B37" s="51" t="s">
        <v>166</v>
      </c>
      <c r="C37" s="52" t="s">
        <v>167</v>
      </c>
      <c r="D37" s="52" t="s">
        <v>142</v>
      </c>
      <c r="E37" s="52" t="s">
        <v>150</v>
      </c>
      <c r="F37" s="53">
        <v>10</v>
      </c>
      <c r="G37" s="60"/>
      <c r="H37" s="48">
        <v>2015</v>
      </c>
      <c r="I37" s="49">
        <v>2015</v>
      </c>
      <c r="J37" s="49">
        <v>2015</v>
      </c>
      <c r="K37" s="50">
        <v>2015</v>
      </c>
      <c r="L37" s="61"/>
      <c r="M37" s="22"/>
      <c r="N37" s="22"/>
      <c r="O37" s="22"/>
      <c r="P37" s="22"/>
      <c r="Q37" s="22"/>
      <c r="R37" s="22"/>
    </row>
    <row r="38" spans="1:18" ht="14.25" x14ac:dyDescent="0.2">
      <c r="A38" s="22"/>
      <c r="B38" s="51" t="s">
        <v>168</v>
      </c>
      <c r="C38" s="52" t="s">
        <v>169</v>
      </c>
      <c r="D38" s="52" t="s">
        <v>142</v>
      </c>
      <c r="E38" s="52" t="s">
        <v>139</v>
      </c>
      <c r="F38" s="53">
        <v>10</v>
      </c>
      <c r="G38" s="60"/>
      <c r="H38" s="48">
        <v>2015</v>
      </c>
      <c r="I38" s="49">
        <v>2015</v>
      </c>
      <c r="J38" s="49">
        <v>2015</v>
      </c>
      <c r="K38" s="50">
        <v>2015</v>
      </c>
      <c r="L38" s="61"/>
      <c r="M38" s="22"/>
      <c r="N38" s="22"/>
      <c r="O38" s="22"/>
      <c r="P38" s="22"/>
      <c r="Q38" s="22"/>
      <c r="R38" s="22"/>
    </row>
    <row r="39" spans="1:18" ht="14.25" x14ac:dyDescent="0.2">
      <c r="A39" s="22"/>
      <c r="B39" s="51" t="s">
        <v>170</v>
      </c>
      <c r="C39" s="52" t="s">
        <v>171</v>
      </c>
      <c r="D39" s="52" t="s">
        <v>172</v>
      </c>
      <c r="E39" s="52" t="s">
        <v>139</v>
      </c>
      <c r="F39" s="53">
        <v>22.4</v>
      </c>
      <c r="G39" s="60"/>
      <c r="H39" s="48">
        <v>2014</v>
      </c>
      <c r="I39" s="49">
        <v>2014</v>
      </c>
      <c r="J39" s="49">
        <v>2014</v>
      </c>
      <c r="K39" s="50">
        <v>2014</v>
      </c>
      <c r="L39" s="61"/>
      <c r="M39" s="22"/>
      <c r="N39" s="22"/>
      <c r="O39" s="22"/>
      <c r="P39" s="22"/>
      <c r="Q39" s="22"/>
      <c r="R39" s="22"/>
    </row>
    <row r="40" spans="1:18" ht="14.25" x14ac:dyDescent="0.2">
      <c r="A40" s="22"/>
      <c r="B40" s="51" t="s">
        <v>173</v>
      </c>
      <c r="C40" s="52" t="s">
        <v>174</v>
      </c>
      <c r="D40" s="52" t="s">
        <v>172</v>
      </c>
      <c r="E40" s="52" t="s">
        <v>119</v>
      </c>
      <c r="F40" s="53">
        <v>8</v>
      </c>
      <c r="G40" s="60"/>
      <c r="H40" s="48">
        <v>2014</v>
      </c>
      <c r="I40" s="49">
        <v>2014</v>
      </c>
      <c r="J40" s="49">
        <v>2014</v>
      </c>
      <c r="K40" s="50">
        <v>2014</v>
      </c>
      <c r="L40" s="61"/>
      <c r="M40" s="22"/>
      <c r="N40" s="22"/>
      <c r="O40" s="22"/>
      <c r="P40" s="22"/>
      <c r="Q40" s="22"/>
      <c r="R40" s="22"/>
    </row>
    <row r="41" spans="1:18" ht="14.25" x14ac:dyDescent="0.2">
      <c r="A41" s="22"/>
      <c r="B41" s="51" t="s">
        <v>175</v>
      </c>
      <c r="C41" s="52" t="s">
        <v>176</v>
      </c>
      <c r="D41" s="52" t="s">
        <v>172</v>
      </c>
      <c r="E41" s="52" t="s">
        <v>177</v>
      </c>
      <c r="F41" s="53">
        <v>6.4</v>
      </c>
      <c r="G41" s="60"/>
      <c r="H41" s="48">
        <v>2015</v>
      </c>
      <c r="I41" s="49">
        <v>2015</v>
      </c>
      <c r="J41" s="49">
        <v>2015</v>
      </c>
      <c r="K41" s="50">
        <v>2015</v>
      </c>
      <c r="L41" s="61"/>
      <c r="M41" s="22"/>
      <c r="N41" s="22"/>
      <c r="O41" s="22"/>
      <c r="P41" s="22"/>
      <c r="Q41" s="22"/>
      <c r="R41" s="22"/>
    </row>
    <row r="42" spans="1:18" ht="14.25" x14ac:dyDescent="0.2">
      <c r="A42" s="22"/>
      <c r="B42" s="51" t="s">
        <v>178</v>
      </c>
      <c r="C42" s="52" t="s">
        <v>179</v>
      </c>
      <c r="D42" s="52" t="s">
        <v>172</v>
      </c>
      <c r="E42" s="52" t="s">
        <v>150</v>
      </c>
      <c r="F42" s="53">
        <v>8</v>
      </c>
      <c r="G42" s="60"/>
      <c r="H42" s="48">
        <v>2015</v>
      </c>
      <c r="I42" s="49">
        <v>2015</v>
      </c>
      <c r="J42" s="49">
        <v>2015</v>
      </c>
      <c r="K42" s="50">
        <v>2015</v>
      </c>
      <c r="L42" s="61"/>
      <c r="M42" s="22"/>
      <c r="N42" s="22"/>
      <c r="O42" s="22"/>
      <c r="P42" s="22"/>
      <c r="Q42" s="22"/>
      <c r="R42" s="22"/>
    </row>
    <row r="43" spans="1:18" ht="14.25" x14ac:dyDescent="0.2">
      <c r="A43" s="22"/>
      <c r="B43" s="51" t="s">
        <v>180</v>
      </c>
      <c r="C43" s="52" t="s">
        <v>181</v>
      </c>
      <c r="D43" s="52" t="s">
        <v>172</v>
      </c>
      <c r="E43" s="52" t="s">
        <v>103</v>
      </c>
      <c r="F43" s="53">
        <v>40</v>
      </c>
      <c r="G43" s="60"/>
      <c r="H43" s="48">
        <v>2016</v>
      </c>
      <c r="I43" s="49">
        <v>2016</v>
      </c>
      <c r="J43" s="49">
        <v>2016</v>
      </c>
      <c r="K43" s="50">
        <v>2016</v>
      </c>
      <c r="L43" s="61"/>
      <c r="M43" s="22"/>
      <c r="N43" s="22"/>
      <c r="O43" s="22"/>
      <c r="P43" s="22"/>
      <c r="Q43" s="22"/>
      <c r="R43" s="22"/>
    </row>
    <row r="44" spans="1:18" ht="14.25" x14ac:dyDescent="0.2">
      <c r="A44" s="22"/>
      <c r="B44" s="51" t="s">
        <v>182</v>
      </c>
      <c r="C44" s="52" t="s">
        <v>183</v>
      </c>
      <c r="D44" s="52" t="s">
        <v>172</v>
      </c>
      <c r="E44" s="52" t="s">
        <v>184</v>
      </c>
      <c r="F44" s="53">
        <v>4.8</v>
      </c>
      <c r="G44" s="60"/>
      <c r="H44" s="48">
        <v>2016</v>
      </c>
      <c r="I44" s="49">
        <v>2016</v>
      </c>
      <c r="J44" s="49">
        <v>2016</v>
      </c>
      <c r="K44" s="50">
        <v>2016</v>
      </c>
      <c r="L44" s="61"/>
      <c r="M44" s="22"/>
      <c r="N44" s="22"/>
      <c r="O44" s="22"/>
      <c r="P44" s="22"/>
      <c r="Q44" s="22"/>
      <c r="R44" s="22"/>
    </row>
    <row r="45" spans="1:18" x14ac:dyDescent="0.25">
      <c r="A45" s="22"/>
      <c r="B45" s="51" t="s">
        <v>185</v>
      </c>
      <c r="C45" s="52" t="s">
        <v>186</v>
      </c>
      <c r="D45" s="52" t="s">
        <v>172</v>
      </c>
      <c r="E45" s="52" t="s">
        <v>157</v>
      </c>
      <c r="F45" s="53">
        <v>16.8</v>
      </c>
      <c r="G45" s="60"/>
      <c r="H45" s="48">
        <v>2017</v>
      </c>
      <c r="I45" s="49">
        <v>2017</v>
      </c>
      <c r="J45" s="49">
        <v>2017</v>
      </c>
      <c r="K45" s="50">
        <v>2017</v>
      </c>
      <c r="L45" s="61"/>
      <c r="M45" s="22"/>
      <c r="N45" s="22"/>
      <c r="O45" s="22"/>
      <c r="P45" s="22"/>
      <c r="Q45" s="22"/>
      <c r="R45" s="22"/>
    </row>
    <row r="46" spans="1:18" x14ac:dyDescent="0.25">
      <c r="A46" s="22"/>
      <c r="B46" s="51" t="s">
        <v>187</v>
      </c>
      <c r="C46" s="52" t="s">
        <v>188</v>
      </c>
      <c r="D46" s="52" t="s">
        <v>172</v>
      </c>
      <c r="E46" s="52" t="s">
        <v>189</v>
      </c>
      <c r="F46" s="53">
        <v>14.4</v>
      </c>
      <c r="G46" s="60"/>
      <c r="H46" s="48">
        <v>2018</v>
      </c>
      <c r="I46" s="49">
        <v>2018</v>
      </c>
      <c r="J46" s="49">
        <v>2018</v>
      </c>
      <c r="K46" s="50">
        <v>2018</v>
      </c>
      <c r="L46" s="61"/>
      <c r="M46" s="22"/>
      <c r="N46" s="22"/>
      <c r="O46" s="22"/>
      <c r="P46" s="22"/>
      <c r="Q46" s="22"/>
      <c r="R46" s="22"/>
    </row>
    <row r="47" spans="1:18" x14ac:dyDescent="0.25">
      <c r="A47" s="22"/>
      <c r="B47" s="51" t="s">
        <v>190</v>
      </c>
      <c r="C47" s="52" t="s">
        <v>191</v>
      </c>
      <c r="D47" s="52" t="s">
        <v>172</v>
      </c>
      <c r="E47" s="52" t="s">
        <v>134</v>
      </c>
      <c r="F47" s="53">
        <v>8</v>
      </c>
      <c r="G47" s="60"/>
      <c r="H47" s="48">
        <v>2019</v>
      </c>
      <c r="I47" s="49">
        <v>2019</v>
      </c>
      <c r="J47" s="49">
        <v>2019</v>
      </c>
      <c r="K47" s="50">
        <v>2019</v>
      </c>
      <c r="L47" s="61"/>
      <c r="M47" s="22"/>
      <c r="N47" s="22"/>
      <c r="O47" s="22"/>
      <c r="P47" s="22"/>
      <c r="Q47" s="22"/>
      <c r="R47" s="22"/>
    </row>
    <row r="48" spans="1:18" x14ac:dyDescent="0.25">
      <c r="A48" s="22"/>
      <c r="B48" s="51" t="s">
        <v>192</v>
      </c>
      <c r="C48" s="52" t="s">
        <v>193</v>
      </c>
      <c r="D48" s="52" t="s">
        <v>172</v>
      </c>
      <c r="E48" s="52" t="s">
        <v>100</v>
      </c>
      <c r="F48" s="53">
        <v>4</v>
      </c>
      <c r="G48" s="60"/>
      <c r="H48" s="48">
        <v>2020</v>
      </c>
      <c r="I48" s="49">
        <v>2020</v>
      </c>
      <c r="J48" s="49">
        <v>2020</v>
      </c>
      <c r="K48" s="50">
        <v>2020</v>
      </c>
      <c r="L48" s="61"/>
      <c r="M48" s="22"/>
      <c r="N48" s="22"/>
      <c r="O48" s="22"/>
      <c r="P48" s="22"/>
      <c r="Q48" s="22"/>
      <c r="R48" s="22"/>
    </row>
    <row r="49" spans="1:18" x14ac:dyDescent="0.25">
      <c r="A49" s="22"/>
      <c r="B49" s="51" t="s">
        <v>194</v>
      </c>
      <c r="C49" s="52" t="s">
        <v>195</v>
      </c>
      <c r="D49" s="52" t="s">
        <v>172</v>
      </c>
      <c r="E49" s="52" t="s">
        <v>196</v>
      </c>
      <c r="F49" s="53">
        <v>9.6</v>
      </c>
      <c r="G49" s="60"/>
      <c r="H49" s="48">
        <v>2021</v>
      </c>
      <c r="I49" s="49">
        <v>2021</v>
      </c>
      <c r="J49" s="49">
        <v>2021</v>
      </c>
      <c r="K49" s="50">
        <v>2021</v>
      </c>
      <c r="L49" s="61"/>
      <c r="M49" s="22"/>
      <c r="N49" s="22"/>
      <c r="O49" s="22"/>
      <c r="P49" s="22"/>
      <c r="Q49" s="22"/>
      <c r="R49" s="22"/>
    </row>
    <row r="50" spans="1:18" x14ac:dyDescent="0.25">
      <c r="A50" s="22"/>
      <c r="B50" s="51" t="s">
        <v>197</v>
      </c>
      <c r="C50" s="52" t="s">
        <v>198</v>
      </c>
      <c r="D50" s="52" t="s">
        <v>172</v>
      </c>
      <c r="E50" s="52" t="s">
        <v>199</v>
      </c>
      <c r="F50" s="53">
        <v>15.2</v>
      </c>
      <c r="G50" s="60"/>
      <c r="H50" s="48">
        <v>2022</v>
      </c>
      <c r="I50" s="49">
        <v>2022</v>
      </c>
      <c r="J50" s="49">
        <v>2022</v>
      </c>
      <c r="K50" s="50">
        <v>2022</v>
      </c>
      <c r="L50" s="61"/>
      <c r="M50" s="22"/>
      <c r="N50" s="22"/>
      <c r="O50" s="22"/>
      <c r="P50" s="22"/>
      <c r="Q50" s="22"/>
      <c r="R50" s="22"/>
    </row>
    <row r="51" spans="1:18" x14ac:dyDescent="0.25">
      <c r="A51" s="22"/>
      <c r="B51" s="51" t="s">
        <v>200</v>
      </c>
      <c r="C51" s="52" t="s">
        <v>201</v>
      </c>
      <c r="D51" s="52" t="s">
        <v>172</v>
      </c>
      <c r="E51" s="52" t="s">
        <v>202</v>
      </c>
      <c r="F51" s="53">
        <v>5.6</v>
      </c>
      <c r="G51" s="60"/>
      <c r="H51" s="48">
        <v>2023</v>
      </c>
      <c r="I51" s="49">
        <v>2023</v>
      </c>
      <c r="J51" s="49">
        <v>2023</v>
      </c>
      <c r="K51" s="50">
        <v>2023</v>
      </c>
      <c r="L51" s="61"/>
      <c r="M51" s="22"/>
      <c r="N51" s="22"/>
      <c r="O51" s="22"/>
      <c r="P51" s="22"/>
      <c r="Q51" s="22"/>
      <c r="R51" s="22"/>
    </row>
    <row r="52" spans="1:18" x14ac:dyDescent="0.25">
      <c r="A52" s="22"/>
      <c r="B52" s="51" t="s">
        <v>203</v>
      </c>
      <c r="C52" s="52" t="s">
        <v>204</v>
      </c>
      <c r="D52" s="52" t="s">
        <v>172</v>
      </c>
      <c r="E52" s="52" t="s">
        <v>139</v>
      </c>
      <c r="F52" s="53">
        <v>22.4</v>
      </c>
      <c r="G52" s="60"/>
      <c r="H52" s="48">
        <v>2024</v>
      </c>
      <c r="I52" s="49">
        <v>2024</v>
      </c>
      <c r="J52" s="49">
        <v>2024</v>
      </c>
      <c r="K52" s="50">
        <v>2024</v>
      </c>
      <c r="L52" s="61"/>
      <c r="M52" s="22"/>
      <c r="N52" s="22"/>
      <c r="O52" s="22"/>
      <c r="P52" s="22"/>
      <c r="Q52" s="22"/>
      <c r="R52" s="22"/>
    </row>
    <row r="53" spans="1:18" x14ac:dyDescent="0.25">
      <c r="A53" s="22"/>
      <c r="B53" s="51" t="s">
        <v>205</v>
      </c>
      <c r="C53" s="52" t="s">
        <v>206</v>
      </c>
      <c r="D53" s="52" t="s">
        <v>172</v>
      </c>
      <c r="E53" s="52" t="s">
        <v>119</v>
      </c>
      <c r="F53" s="53">
        <v>8</v>
      </c>
      <c r="G53" s="60"/>
      <c r="H53" s="48">
        <v>2024</v>
      </c>
      <c r="I53" s="49">
        <v>2024</v>
      </c>
      <c r="J53" s="49">
        <v>2024</v>
      </c>
      <c r="K53" s="50">
        <v>2024</v>
      </c>
      <c r="L53" s="61"/>
      <c r="M53" s="22"/>
      <c r="N53" s="22"/>
      <c r="O53" s="22"/>
      <c r="P53" s="22"/>
      <c r="Q53" s="22"/>
      <c r="R53" s="22"/>
    </row>
    <row r="54" spans="1:18" x14ac:dyDescent="0.25">
      <c r="A54" s="22"/>
      <c r="B54" s="51" t="s">
        <v>207</v>
      </c>
      <c r="C54" s="52" t="s">
        <v>208</v>
      </c>
      <c r="D54" s="52" t="s">
        <v>172</v>
      </c>
      <c r="E54" s="52" t="s">
        <v>177</v>
      </c>
      <c r="F54" s="53">
        <v>6.4</v>
      </c>
      <c r="G54" s="60"/>
      <c r="H54" s="48">
        <v>2025</v>
      </c>
      <c r="I54" s="49">
        <v>2025</v>
      </c>
      <c r="J54" s="49">
        <v>2025</v>
      </c>
      <c r="K54" s="50">
        <v>2025</v>
      </c>
      <c r="L54" s="61"/>
      <c r="M54" s="22"/>
      <c r="N54" s="22"/>
      <c r="O54" s="22"/>
      <c r="P54" s="22"/>
      <c r="Q54" s="22"/>
      <c r="R54" s="22"/>
    </row>
    <row r="55" spans="1:18" x14ac:dyDescent="0.25">
      <c r="A55" s="22"/>
      <c r="B55" s="51" t="s">
        <v>209</v>
      </c>
      <c r="C55" s="52" t="s">
        <v>210</v>
      </c>
      <c r="D55" s="52" t="s">
        <v>172</v>
      </c>
      <c r="E55" s="52" t="s">
        <v>150</v>
      </c>
      <c r="F55" s="53">
        <v>8</v>
      </c>
      <c r="G55" s="60"/>
      <c r="H55" s="48">
        <v>2025</v>
      </c>
      <c r="I55" s="49">
        <v>2025</v>
      </c>
      <c r="J55" s="49">
        <v>2025</v>
      </c>
      <c r="K55" s="50">
        <v>2025</v>
      </c>
      <c r="L55" s="61"/>
      <c r="M55" s="22"/>
      <c r="N55" s="22"/>
      <c r="O55" s="22"/>
      <c r="P55" s="22"/>
      <c r="Q55" s="22"/>
      <c r="R55" s="22"/>
    </row>
    <row r="56" spans="1:18" x14ac:dyDescent="0.25">
      <c r="A56" s="22"/>
      <c r="B56" s="51" t="s">
        <v>211</v>
      </c>
      <c r="C56" s="52" t="s">
        <v>212</v>
      </c>
      <c r="D56" s="52" t="s">
        <v>172</v>
      </c>
      <c r="E56" s="52" t="s">
        <v>103</v>
      </c>
      <c r="F56" s="53">
        <v>40</v>
      </c>
      <c r="G56" s="60"/>
      <c r="H56" s="48">
        <v>2026</v>
      </c>
      <c r="I56" s="49">
        <v>2026</v>
      </c>
      <c r="J56" s="49">
        <v>2026</v>
      </c>
      <c r="K56" s="50">
        <v>2026</v>
      </c>
      <c r="L56" s="61"/>
      <c r="M56" s="22"/>
      <c r="N56" s="22"/>
      <c r="O56" s="22"/>
      <c r="P56" s="22"/>
      <c r="Q56" s="22"/>
      <c r="R56" s="22"/>
    </row>
    <row r="57" spans="1:18" x14ac:dyDescent="0.25">
      <c r="A57" s="22"/>
      <c r="B57" s="51" t="s">
        <v>213</v>
      </c>
      <c r="C57" s="52" t="s">
        <v>214</v>
      </c>
      <c r="D57" s="52" t="s">
        <v>172</v>
      </c>
      <c r="E57" s="52" t="s">
        <v>184</v>
      </c>
      <c r="F57" s="53">
        <v>4.8</v>
      </c>
      <c r="G57" s="60"/>
      <c r="H57" s="48">
        <v>2026</v>
      </c>
      <c r="I57" s="49">
        <v>2026</v>
      </c>
      <c r="J57" s="49">
        <v>2026</v>
      </c>
      <c r="K57" s="50">
        <v>2026</v>
      </c>
      <c r="L57" s="61"/>
      <c r="M57" s="22"/>
      <c r="N57" s="22"/>
      <c r="O57" s="22"/>
      <c r="P57" s="22"/>
      <c r="Q57" s="22"/>
      <c r="R57" s="22"/>
    </row>
    <row r="58" spans="1:18" x14ac:dyDescent="0.25">
      <c r="A58" s="22"/>
      <c r="B58" s="51" t="s">
        <v>215</v>
      </c>
      <c r="C58" s="52" t="s">
        <v>216</v>
      </c>
      <c r="D58" s="52" t="s">
        <v>172</v>
      </c>
      <c r="E58" s="52" t="s">
        <v>157</v>
      </c>
      <c r="F58" s="53">
        <v>16.8</v>
      </c>
      <c r="G58" s="60"/>
      <c r="H58" s="48">
        <v>2027</v>
      </c>
      <c r="I58" s="49">
        <v>2027</v>
      </c>
      <c r="J58" s="49">
        <v>2027</v>
      </c>
      <c r="K58" s="50">
        <v>2027</v>
      </c>
      <c r="L58" s="61"/>
      <c r="M58" s="22"/>
      <c r="N58" s="22"/>
      <c r="O58" s="22"/>
      <c r="P58" s="22"/>
      <c r="Q58" s="22"/>
      <c r="R58" s="22"/>
    </row>
    <row r="59" spans="1:18" x14ac:dyDescent="0.25">
      <c r="A59" s="22"/>
      <c r="B59" s="51" t="s">
        <v>217</v>
      </c>
      <c r="C59" s="52" t="s">
        <v>218</v>
      </c>
      <c r="D59" s="52" t="s">
        <v>172</v>
      </c>
      <c r="E59" s="52" t="s">
        <v>189</v>
      </c>
      <c r="F59" s="53">
        <v>14.4</v>
      </c>
      <c r="G59" s="60"/>
      <c r="H59" s="48">
        <v>2028</v>
      </c>
      <c r="I59" s="49">
        <v>2028</v>
      </c>
      <c r="J59" s="49">
        <v>2028</v>
      </c>
      <c r="K59" s="50">
        <v>2028</v>
      </c>
      <c r="L59" s="61"/>
      <c r="M59" s="22"/>
      <c r="N59" s="22"/>
      <c r="O59" s="22"/>
      <c r="P59" s="22"/>
      <c r="Q59" s="22"/>
      <c r="R59" s="22"/>
    </row>
    <row r="60" spans="1:18" x14ac:dyDescent="0.25">
      <c r="A60" s="22"/>
      <c r="B60" s="51" t="s">
        <v>219</v>
      </c>
      <c r="C60" s="52" t="s">
        <v>220</v>
      </c>
      <c r="D60" s="52" t="s">
        <v>172</v>
      </c>
      <c r="E60" s="52" t="s">
        <v>134</v>
      </c>
      <c r="F60" s="53">
        <v>8</v>
      </c>
      <c r="G60" s="60"/>
      <c r="H60" s="48">
        <v>2029</v>
      </c>
      <c r="I60" s="49">
        <v>2029</v>
      </c>
      <c r="J60" s="49">
        <v>2029</v>
      </c>
      <c r="K60" s="50">
        <v>2029</v>
      </c>
      <c r="L60" s="61"/>
      <c r="M60" s="22"/>
      <c r="N60" s="22"/>
      <c r="O60" s="22"/>
      <c r="P60" s="22"/>
      <c r="Q60" s="22"/>
      <c r="R60" s="22"/>
    </row>
    <row r="61" spans="1:18" x14ac:dyDescent="0.25">
      <c r="A61" s="22"/>
      <c r="B61" s="51" t="s">
        <v>221</v>
      </c>
      <c r="C61" s="52" t="s">
        <v>222</v>
      </c>
      <c r="D61" s="52" t="s">
        <v>172</v>
      </c>
      <c r="E61" s="52" t="s">
        <v>100</v>
      </c>
      <c r="F61" s="53">
        <v>4</v>
      </c>
      <c r="G61" s="60"/>
      <c r="H61" s="48">
        <v>2030</v>
      </c>
      <c r="I61" s="49">
        <v>2030</v>
      </c>
      <c r="J61" s="49">
        <v>2030</v>
      </c>
      <c r="K61" s="50">
        <v>2030</v>
      </c>
      <c r="L61" s="61"/>
      <c r="M61" s="22"/>
      <c r="N61" s="22"/>
      <c r="O61" s="22"/>
      <c r="P61" s="22"/>
      <c r="Q61" s="22"/>
      <c r="R61" s="22"/>
    </row>
    <row r="62" spans="1:18" x14ac:dyDescent="0.25">
      <c r="A62" s="22"/>
      <c r="B62" s="51" t="s">
        <v>223</v>
      </c>
      <c r="C62" s="52" t="s">
        <v>224</v>
      </c>
      <c r="D62" s="52" t="s">
        <v>172</v>
      </c>
      <c r="E62" s="52" t="s">
        <v>196</v>
      </c>
      <c r="F62" s="53">
        <v>9.6</v>
      </c>
      <c r="G62" s="60"/>
      <c r="H62" s="48">
        <v>2031</v>
      </c>
      <c r="I62" s="49">
        <v>2031</v>
      </c>
      <c r="J62" s="49">
        <v>2031</v>
      </c>
      <c r="K62" s="50">
        <v>2031</v>
      </c>
      <c r="L62" s="61"/>
      <c r="M62" s="22"/>
      <c r="N62" s="22"/>
      <c r="O62" s="22"/>
      <c r="P62" s="22"/>
      <c r="Q62" s="22"/>
      <c r="R62" s="22"/>
    </row>
    <row r="63" spans="1:18" x14ac:dyDescent="0.25">
      <c r="A63" s="22"/>
      <c r="B63" s="51" t="s">
        <v>225</v>
      </c>
      <c r="C63" s="52" t="s">
        <v>226</v>
      </c>
      <c r="D63" s="52" t="s">
        <v>172</v>
      </c>
      <c r="E63" s="52" t="s">
        <v>199</v>
      </c>
      <c r="F63" s="53">
        <v>15.2</v>
      </c>
      <c r="G63" s="60"/>
      <c r="H63" s="48">
        <v>2032</v>
      </c>
      <c r="I63" s="49">
        <v>2032</v>
      </c>
      <c r="J63" s="49">
        <v>2032</v>
      </c>
      <c r="K63" s="50">
        <v>2032</v>
      </c>
      <c r="L63" s="61"/>
      <c r="M63" s="22"/>
      <c r="N63" s="22"/>
      <c r="O63" s="22"/>
      <c r="P63" s="22"/>
      <c r="Q63" s="22"/>
      <c r="R63" s="22"/>
    </row>
    <row r="64" spans="1:18" x14ac:dyDescent="0.25">
      <c r="A64" s="22"/>
      <c r="B64" s="51" t="s">
        <v>227</v>
      </c>
      <c r="C64" s="52" t="s">
        <v>228</v>
      </c>
      <c r="D64" s="52" t="s">
        <v>172</v>
      </c>
      <c r="E64" s="52" t="s">
        <v>202</v>
      </c>
      <c r="F64" s="53">
        <v>5.6</v>
      </c>
      <c r="G64" s="60"/>
      <c r="H64" s="48">
        <v>2033</v>
      </c>
      <c r="I64" s="49">
        <v>2033</v>
      </c>
      <c r="J64" s="49">
        <v>2033</v>
      </c>
      <c r="K64" s="50">
        <v>2033</v>
      </c>
      <c r="L64" s="61"/>
      <c r="M64" s="22"/>
      <c r="N64" s="22"/>
      <c r="O64" s="22"/>
      <c r="P64" s="22"/>
      <c r="Q64" s="22"/>
      <c r="R64" s="22"/>
    </row>
    <row r="65" spans="1:18" x14ac:dyDescent="0.25">
      <c r="A65" s="22"/>
      <c r="B65" s="51" t="s">
        <v>229</v>
      </c>
      <c r="C65" s="52" t="s">
        <v>230</v>
      </c>
      <c r="D65" s="52" t="s">
        <v>231</v>
      </c>
      <c r="E65" s="52" t="s">
        <v>157</v>
      </c>
      <c r="F65" s="53">
        <v>40</v>
      </c>
      <c r="G65" s="60"/>
      <c r="H65" s="48">
        <v>2018</v>
      </c>
      <c r="I65" s="49">
        <v>2018</v>
      </c>
      <c r="J65" s="49">
        <v>2018</v>
      </c>
      <c r="K65" s="50">
        <v>2018</v>
      </c>
      <c r="L65" s="61"/>
      <c r="M65" s="22"/>
      <c r="N65" s="22"/>
      <c r="O65" s="22"/>
      <c r="P65" s="22"/>
      <c r="Q65" s="22"/>
      <c r="R65" s="22"/>
    </row>
    <row r="66" spans="1:18" x14ac:dyDescent="0.25">
      <c r="A66" s="22"/>
      <c r="B66" s="51" t="s">
        <v>232</v>
      </c>
      <c r="C66" s="52" t="s">
        <v>233</v>
      </c>
      <c r="D66" s="52" t="s">
        <v>231</v>
      </c>
      <c r="E66" s="52" t="s">
        <v>100</v>
      </c>
      <c r="F66" s="53">
        <v>40</v>
      </c>
      <c r="G66" s="60"/>
      <c r="H66" s="48" t="s">
        <v>542</v>
      </c>
      <c r="I66" s="49" t="s">
        <v>542</v>
      </c>
      <c r="J66" s="49">
        <v>2020</v>
      </c>
      <c r="K66" s="50" t="s">
        <v>542</v>
      </c>
      <c r="L66" s="61"/>
      <c r="M66" s="22"/>
      <c r="N66" s="22"/>
      <c r="O66" s="22"/>
      <c r="P66" s="22"/>
      <c r="Q66" s="22"/>
      <c r="R66" s="22"/>
    </row>
    <row r="67" spans="1:18" x14ac:dyDescent="0.25">
      <c r="A67" s="22"/>
      <c r="B67" s="51" t="s">
        <v>234</v>
      </c>
      <c r="C67" s="52" t="s">
        <v>235</v>
      </c>
      <c r="D67" s="52" t="s">
        <v>231</v>
      </c>
      <c r="E67" s="52" t="s">
        <v>100</v>
      </c>
      <c r="F67" s="53">
        <v>40</v>
      </c>
      <c r="G67" s="60"/>
      <c r="H67" s="48" t="s">
        <v>542</v>
      </c>
      <c r="I67" s="49" t="s">
        <v>542</v>
      </c>
      <c r="J67" s="49">
        <v>2030</v>
      </c>
      <c r="K67" s="50" t="s">
        <v>542</v>
      </c>
      <c r="L67" s="61"/>
      <c r="M67" s="22"/>
      <c r="N67" s="22"/>
      <c r="O67" s="22"/>
      <c r="P67" s="22"/>
      <c r="Q67" s="22"/>
      <c r="R67" s="22"/>
    </row>
    <row r="68" spans="1:18" x14ac:dyDescent="0.25">
      <c r="A68" s="22"/>
      <c r="B68" s="51" t="s">
        <v>236</v>
      </c>
      <c r="C68" s="52" t="s">
        <v>237</v>
      </c>
      <c r="D68" s="52" t="s">
        <v>231</v>
      </c>
      <c r="E68" s="52" t="s">
        <v>119</v>
      </c>
      <c r="F68" s="53">
        <v>40</v>
      </c>
      <c r="G68" s="60"/>
      <c r="H68" s="48" t="s">
        <v>542</v>
      </c>
      <c r="I68" s="49" t="s">
        <v>542</v>
      </c>
      <c r="J68" s="49">
        <v>2040</v>
      </c>
      <c r="K68" s="50" t="s">
        <v>542</v>
      </c>
      <c r="L68" s="61"/>
      <c r="M68" s="22"/>
      <c r="N68" s="22"/>
      <c r="O68" s="22"/>
      <c r="P68" s="22"/>
      <c r="Q68" s="22"/>
      <c r="R68" s="22"/>
    </row>
    <row r="69" spans="1:18" x14ac:dyDescent="0.25">
      <c r="A69" s="22"/>
      <c r="B69" s="51" t="s">
        <v>238</v>
      </c>
      <c r="C69" s="52" t="s">
        <v>239</v>
      </c>
      <c r="D69" s="52" t="s">
        <v>231</v>
      </c>
      <c r="E69" s="52" t="s">
        <v>240</v>
      </c>
      <c r="F69" s="53">
        <v>49.5</v>
      </c>
      <c r="G69" s="60"/>
      <c r="H69" s="48" t="s">
        <v>542</v>
      </c>
      <c r="I69" s="49" t="s">
        <v>542</v>
      </c>
      <c r="J69" s="49">
        <v>2025</v>
      </c>
      <c r="K69" s="50" t="s">
        <v>542</v>
      </c>
      <c r="L69" s="61"/>
      <c r="M69" s="22"/>
      <c r="N69" s="22"/>
      <c r="O69" s="22"/>
      <c r="P69" s="22"/>
      <c r="Q69" s="22"/>
      <c r="R69" s="22"/>
    </row>
    <row r="70" spans="1:18" x14ac:dyDescent="0.25">
      <c r="A70" s="22"/>
      <c r="B70" s="51" t="s">
        <v>241</v>
      </c>
      <c r="C70" s="52" t="s">
        <v>242</v>
      </c>
      <c r="D70" s="52" t="s">
        <v>243</v>
      </c>
      <c r="E70" s="52" t="s">
        <v>97</v>
      </c>
      <c r="F70" s="53">
        <v>200</v>
      </c>
      <c r="G70" s="60"/>
      <c r="H70" s="48">
        <v>2015</v>
      </c>
      <c r="I70" s="49">
        <v>2015</v>
      </c>
      <c r="J70" s="49">
        <v>2015</v>
      </c>
      <c r="K70" s="50">
        <v>2015</v>
      </c>
      <c r="L70" s="61"/>
      <c r="M70" s="22"/>
      <c r="N70" s="22"/>
      <c r="O70" s="22"/>
      <c r="P70" s="22"/>
      <c r="Q70" s="22"/>
      <c r="R70" s="22"/>
    </row>
    <row r="71" spans="1:18" x14ac:dyDescent="0.25">
      <c r="A71" s="22"/>
      <c r="B71" s="51" t="s">
        <v>244</v>
      </c>
      <c r="C71" s="52" t="s">
        <v>245</v>
      </c>
      <c r="D71" s="52" t="s">
        <v>243</v>
      </c>
      <c r="E71" s="52" t="s">
        <v>100</v>
      </c>
      <c r="F71" s="53">
        <v>200</v>
      </c>
      <c r="G71" s="60"/>
      <c r="H71" s="48">
        <v>2015</v>
      </c>
      <c r="I71" s="49">
        <v>2015</v>
      </c>
      <c r="J71" s="49">
        <v>2015</v>
      </c>
      <c r="K71" s="50">
        <v>2015</v>
      </c>
      <c r="L71" s="61"/>
      <c r="M71" s="22"/>
      <c r="N71" s="22"/>
      <c r="O71" s="22"/>
      <c r="P71" s="22"/>
      <c r="Q71" s="22"/>
      <c r="R71" s="22"/>
    </row>
    <row r="72" spans="1:18" x14ac:dyDescent="0.25">
      <c r="A72" s="22"/>
      <c r="B72" s="51" t="s">
        <v>246</v>
      </c>
      <c r="C72" s="52" t="s">
        <v>247</v>
      </c>
      <c r="D72" s="52" t="s">
        <v>243</v>
      </c>
      <c r="E72" s="52" t="s">
        <v>103</v>
      </c>
      <c r="F72" s="53">
        <v>200</v>
      </c>
      <c r="G72" s="60"/>
      <c r="H72" s="48">
        <v>2015</v>
      </c>
      <c r="I72" s="49">
        <v>2015</v>
      </c>
      <c r="J72" s="49">
        <v>2015</v>
      </c>
      <c r="K72" s="50">
        <v>2015</v>
      </c>
      <c r="L72" s="61"/>
      <c r="M72" s="22"/>
      <c r="N72" s="22"/>
      <c r="O72" s="22"/>
      <c r="P72" s="22"/>
      <c r="Q72" s="22"/>
      <c r="R72" s="22"/>
    </row>
    <row r="73" spans="1:18" x14ac:dyDescent="0.25">
      <c r="A73" s="22"/>
      <c r="B73" s="51" t="s">
        <v>248</v>
      </c>
      <c r="C73" s="52" t="s">
        <v>249</v>
      </c>
      <c r="D73" s="52" t="s">
        <v>243</v>
      </c>
      <c r="E73" s="52" t="s">
        <v>240</v>
      </c>
      <c r="F73" s="53">
        <v>200</v>
      </c>
      <c r="G73" s="60"/>
      <c r="H73" s="48">
        <v>2015</v>
      </c>
      <c r="I73" s="49">
        <v>2015</v>
      </c>
      <c r="J73" s="49">
        <v>2015</v>
      </c>
      <c r="K73" s="50">
        <v>2015</v>
      </c>
      <c r="L73" s="61"/>
      <c r="M73" s="22"/>
      <c r="N73" s="22"/>
      <c r="O73" s="22"/>
      <c r="P73" s="22"/>
      <c r="Q73" s="22"/>
      <c r="R73" s="22"/>
    </row>
    <row r="74" spans="1:18" x14ac:dyDescent="0.25">
      <c r="A74" s="22"/>
      <c r="B74" s="51" t="s">
        <v>250</v>
      </c>
      <c r="C74" s="52" t="s">
        <v>251</v>
      </c>
      <c r="D74" s="52" t="s">
        <v>243</v>
      </c>
      <c r="E74" s="52" t="s">
        <v>119</v>
      </c>
      <c r="F74" s="53">
        <v>200</v>
      </c>
      <c r="G74" s="60"/>
      <c r="H74" s="48">
        <v>2015</v>
      </c>
      <c r="I74" s="49">
        <v>2015</v>
      </c>
      <c r="J74" s="49">
        <v>2015</v>
      </c>
      <c r="K74" s="50">
        <v>2015</v>
      </c>
      <c r="L74" s="61"/>
      <c r="M74" s="22"/>
      <c r="N74" s="22"/>
      <c r="O74" s="22"/>
      <c r="P74" s="22"/>
      <c r="Q74" s="22"/>
      <c r="R74" s="22"/>
    </row>
    <row r="75" spans="1:18" x14ac:dyDescent="0.25">
      <c r="A75" s="22"/>
      <c r="B75" s="51" t="s">
        <v>252</v>
      </c>
      <c r="C75" s="52" t="s">
        <v>253</v>
      </c>
      <c r="D75" s="52" t="s">
        <v>243</v>
      </c>
      <c r="E75" s="52" t="s">
        <v>114</v>
      </c>
      <c r="F75" s="53">
        <v>200</v>
      </c>
      <c r="G75" s="60"/>
      <c r="H75" s="48">
        <v>2015</v>
      </c>
      <c r="I75" s="49">
        <v>2015</v>
      </c>
      <c r="J75" s="49">
        <v>2015</v>
      </c>
      <c r="K75" s="50">
        <v>2015</v>
      </c>
      <c r="L75" s="61"/>
      <c r="M75" s="22"/>
      <c r="N75" s="22"/>
      <c r="O75" s="22"/>
      <c r="P75" s="22"/>
      <c r="Q75" s="22"/>
      <c r="R75" s="22"/>
    </row>
    <row r="76" spans="1:18" x14ac:dyDescent="0.25">
      <c r="A76" s="22"/>
      <c r="B76" s="51" t="s">
        <v>254</v>
      </c>
      <c r="C76" s="52" t="s">
        <v>255</v>
      </c>
      <c r="D76" s="52" t="s">
        <v>243</v>
      </c>
      <c r="E76" s="52" t="s">
        <v>103</v>
      </c>
      <c r="F76" s="53">
        <v>200</v>
      </c>
      <c r="G76" s="60"/>
      <c r="H76" s="48">
        <v>2015</v>
      </c>
      <c r="I76" s="49">
        <v>2015</v>
      </c>
      <c r="J76" s="49">
        <v>2015</v>
      </c>
      <c r="K76" s="50">
        <v>2015</v>
      </c>
      <c r="L76" s="61"/>
      <c r="M76" s="22"/>
      <c r="N76" s="22"/>
      <c r="O76" s="22"/>
      <c r="P76" s="22"/>
      <c r="Q76" s="22"/>
      <c r="R76" s="22"/>
    </row>
    <row r="77" spans="1:18" x14ac:dyDescent="0.25">
      <c r="A77" s="22"/>
      <c r="B77" s="51" t="s">
        <v>256</v>
      </c>
      <c r="C77" s="52" t="s">
        <v>257</v>
      </c>
      <c r="D77" s="52" t="s">
        <v>243</v>
      </c>
      <c r="E77" s="52" t="s">
        <v>157</v>
      </c>
      <c r="F77" s="53">
        <v>200</v>
      </c>
      <c r="G77" s="60"/>
      <c r="H77" s="48">
        <v>2015</v>
      </c>
      <c r="I77" s="49">
        <v>2015</v>
      </c>
      <c r="J77" s="49">
        <v>2015</v>
      </c>
      <c r="K77" s="50">
        <v>2015</v>
      </c>
      <c r="L77" s="61"/>
      <c r="M77" s="22"/>
      <c r="N77" s="22"/>
      <c r="O77" s="22"/>
      <c r="P77" s="22"/>
      <c r="Q77" s="22"/>
      <c r="R77" s="22"/>
    </row>
    <row r="78" spans="1:18" x14ac:dyDescent="0.25">
      <c r="A78" s="22"/>
      <c r="B78" s="51" t="s">
        <v>258</v>
      </c>
      <c r="C78" s="52" t="s">
        <v>259</v>
      </c>
      <c r="D78" s="52" t="s">
        <v>243</v>
      </c>
      <c r="E78" s="52" t="s">
        <v>100</v>
      </c>
      <c r="F78" s="53">
        <v>100</v>
      </c>
      <c r="G78" s="60"/>
      <c r="H78" s="48">
        <v>2012</v>
      </c>
      <c r="I78" s="49">
        <v>2012</v>
      </c>
      <c r="J78" s="49">
        <v>2012</v>
      </c>
      <c r="K78" s="50">
        <v>2012</v>
      </c>
      <c r="L78" s="61"/>
      <c r="M78" s="22"/>
      <c r="N78" s="22"/>
      <c r="O78" s="22"/>
      <c r="P78" s="22"/>
      <c r="Q78" s="22"/>
      <c r="R78" s="22"/>
    </row>
    <row r="79" spans="1:18" x14ac:dyDescent="0.25">
      <c r="A79" s="22"/>
      <c r="B79" s="51" t="s">
        <v>260</v>
      </c>
      <c r="C79" s="52" t="s">
        <v>261</v>
      </c>
      <c r="D79" s="52" t="s">
        <v>243</v>
      </c>
      <c r="E79" s="52" t="s">
        <v>97</v>
      </c>
      <c r="F79" s="53">
        <v>100</v>
      </c>
      <c r="G79" s="60"/>
      <c r="H79" s="48">
        <v>2013</v>
      </c>
      <c r="I79" s="49">
        <v>2013</v>
      </c>
      <c r="J79" s="49">
        <v>2013</v>
      </c>
      <c r="K79" s="50">
        <v>2013</v>
      </c>
      <c r="L79" s="61"/>
      <c r="M79" s="22"/>
      <c r="N79" s="22"/>
      <c r="O79" s="22"/>
      <c r="P79" s="22"/>
      <c r="Q79" s="22"/>
      <c r="R79" s="22"/>
    </row>
    <row r="80" spans="1:18" x14ac:dyDescent="0.25">
      <c r="A80" s="22"/>
      <c r="B80" s="51" t="s">
        <v>262</v>
      </c>
      <c r="C80" s="52" t="s">
        <v>263</v>
      </c>
      <c r="D80" s="52" t="s">
        <v>264</v>
      </c>
      <c r="E80" s="52" t="s">
        <v>265</v>
      </c>
      <c r="F80" s="53">
        <v>30</v>
      </c>
      <c r="G80" s="60"/>
      <c r="H80" s="48">
        <v>2024</v>
      </c>
      <c r="I80" s="49">
        <v>2021</v>
      </c>
      <c r="J80" s="49">
        <v>2024</v>
      </c>
      <c r="K80" s="50">
        <v>2025</v>
      </c>
      <c r="L80" s="61"/>
      <c r="M80" s="22"/>
      <c r="N80" s="22"/>
      <c r="O80" s="22"/>
      <c r="P80" s="22"/>
      <c r="Q80" s="22"/>
      <c r="R80" s="22"/>
    </row>
    <row r="81" spans="1:18" x14ac:dyDescent="0.25">
      <c r="A81" s="22"/>
      <c r="B81" s="51" t="s">
        <v>266</v>
      </c>
      <c r="C81" s="52" t="s">
        <v>267</v>
      </c>
      <c r="D81" s="52" t="s">
        <v>264</v>
      </c>
      <c r="E81" s="52" t="s">
        <v>268</v>
      </c>
      <c r="F81" s="53">
        <v>40</v>
      </c>
      <c r="G81" s="60"/>
      <c r="H81" s="48">
        <v>2023</v>
      </c>
      <c r="I81" s="49">
        <v>2020</v>
      </c>
      <c r="J81" s="49">
        <v>2023</v>
      </c>
      <c r="K81" s="50">
        <v>2025</v>
      </c>
      <c r="L81" s="61"/>
      <c r="M81" s="22"/>
      <c r="N81" s="22"/>
      <c r="O81" s="22"/>
      <c r="P81" s="22"/>
      <c r="Q81" s="22"/>
      <c r="R81" s="22"/>
    </row>
    <row r="82" spans="1:18" x14ac:dyDescent="0.25">
      <c r="A82" s="22"/>
      <c r="B82" s="51" t="s">
        <v>269</v>
      </c>
      <c r="C82" s="52" t="s">
        <v>270</v>
      </c>
      <c r="D82" s="52" t="s">
        <v>264</v>
      </c>
      <c r="E82" s="52" t="s">
        <v>271</v>
      </c>
      <c r="F82" s="53">
        <v>100</v>
      </c>
      <c r="G82" s="60"/>
      <c r="H82" s="48">
        <v>2030</v>
      </c>
      <c r="I82" s="49">
        <v>2025</v>
      </c>
      <c r="J82" s="49">
        <v>2030</v>
      </c>
      <c r="K82" s="50">
        <v>2030</v>
      </c>
      <c r="L82" s="61"/>
      <c r="M82" s="22"/>
      <c r="N82" s="22"/>
      <c r="O82" s="22"/>
      <c r="P82" s="22"/>
      <c r="Q82" s="22"/>
      <c r="R82" s="22"/>
    </row>
    <row r="83" spans="1:18" x14ac:dyDescent="0.25">
      <c r="A83" s="22"/>
      <c r="B83" s="51" t="s">
        <v>272</v>
      </c>
      <c r="C83" s="52" t="s">
        <v>273</v>
      </c>
      <c r="D83" s="52" t="s">
        <v>264</v>
      </c>
      <c r="E83" s="52" t="s">
        <v>274</v>
      </c>
      <c r="F83" s="53">
        <v>25</v>
      </c>
      <c r="G83" s="60"/>
      <c r="H83" s="48">
        <v>2024</v>
      </c>
      <c r="I83" s="49">
        <v>2021</v>
      </c>
      <c r="J83" s="49">
        <v>2024</v>
      </c>
      <c r="K83" s="50">
        <v>2024</v>
      </c>
      <c r="L83" s="61"/>
      <c r="M83" s="22"/>
      <c r="N83" s="22"/>
      <c r="O83" s="22"/>
      <c r="P83" s="22"/>
      <c r="Q83" s="22"/>
      <c r="R83" s="22"/>
    </row>
    <row r="84" spans="1:18" x14ac:dyDescent="0.25">
      <c r="A84" s="22"/>
      <c r="B84" s="51" t="s">
        <v>275</v>
      </c>
      <c r="C84" s="52" t="s">
        <v>276</v>
      </c>
      <c r="D84" s="52" t="s">
        <v>264</v>
      </c>
      <c r="E84" s="52" t="s">
        <v>271</v>
      </c>
      <c r="F84" s="53">
        <v>40</v>
      </c>
      <c r="G84" s="60"/>
      <c r="H84" s="48">
        <v>2041</v>
      </c>
      <c r="I84" s="49">
        <v>2030</v>
      </c>
      <c r="J84" s="49">
        <v>2041</v>
      </c>
      <c r="K84" s="50">
        <v>2041</v>
      </c>
      <c r="L84" s="61"/>
      <c r="M84" s="22"/>
      <c r="N84" s="22"/>
      <c r="O84" s="22"/>
      <c r="P84" s="22"/>
      <c r="Q84" s="22"/>
      <c r="R84" s="22"/>
    </row>
    <row r="85" spans="1:18" x14ac:dyDescent="0.25">
      <c r="A85" s="22"/>
      <c r="B85" s="51" t="s">
        <v>277</v>
      </c>
      <c r="C85" s="52" t="s">
        <v>278</v>
      </c>
      <c r="D85" s="52" t="s">
        <v>264</v>
      </c>
      <c r="E85" s="52" t="s">
        <v>279</v>
      </c>
      <c r="F85" s="53">
        <v>130</v>
      </c>
      <c r="G85" s="60"/>
      <c r="H85" s="48">
        <v>2023</v>
      </c>
      <c r="I85" s="49">
        <v>2022</v>
      </c>
      <c r="J85" s="49">
        <v>2030</v>
      </c>
      <c r="K85" s="50">
        <v>2023</v>
      </c>
      <c r="L85" s="61"/>
      <c r="M85" s="22"/>
      <c r="N85" s="22"/>
      <c r="O85" s="22"/>
      <c r="P85" s="22"/>
      <c r="Q85" s="22"/>
      <c r="R85" s="22"/>
    </row>
    <row r="86" spans="1:18" x14ac:dyDescent="0.25">
      <c r="A86" s="22"/>
      <c r="B86" s="51" t="s">
        <v>280</v>
      </c>
      <c r="C86" s="52" t="s">
        <v>281</v>
      </c>
      <c r="D86" s="52" t="s">
        <v>264</v>
      </c>
      <c r="E86" s="52" t="s">
        <v>279</v>
      </c>
      <c r="F86" s="53">
        <v>130</v>
      </c>
      <c r="G86" s="60"/>
      <c r="H86" s="48" t="s">
        <v>542</v>
      </c>
      <c r="I86" s="49">
        <v>2031</v>
      </c>
      <c r="J86" s="49" t="s">
        <v>542</v>
      </c>
      <c r="K86" s="50" t="s">
        <v>542</v>
      </c>
      <c r="L86" s="61"/>
      <c r="M86" s="22"/>
      <c r="N86" s="22"/>
      <c r="O86" s="22"/>
      <c r="P86" s="22"/>
      <c r="Q86" s="22"/>
      <c r="R86" s="22"/>
    </row>
    <row r="87" spans="1:18" x14ac:dyDescent="0.25">
      <c r="A87" s="22"/>
      <c r="B87" s="51" t="s">
        <v>282</v>
      </c>
      <c r="C87" s="52" t="s">
        <v>283</v>
      </c>
      <c r="D87" s="52" t="s">
        <v>264</v>
      </c>
      <c r="E87" s="52" t="s">
        <v>265</v>
      </c>
      <c r="F87" s="53">
        <v>35</v>
      </c>
      <c r="G87" s="60"/>
      <c r="H87" s="48">
        <v>2030</v>
      </c>
      <c r="I87" s="49">
        <v>2020</v>
      </c>
      <c r="J87" s="49">
        <v>2030</v>
      </c>
      <c r="K87" s="50">
        <v>2030</v>
      </c>
      <c r="L87" s="61"/>
      <c r="M87" s="22"/>
      <c r="N87" s="22"/>
      <c r="O87" s="22"/>
      <c r="P87" s="22"/>
      <c r="Q87" s="22"/>
      <c r="R87" s="22"/>
    </row>
    <row r="88" spans="1:18" x14ac:dyDescent="0.25">
      <c r="A88" s="22"/>
      <c r="B88" s="51" t="s">
        <v>284</v>
      </c>
      <c r="C88" s="52" t="s">
        <v>285</v>
      </c>
      <c r="D88" s="52" t="s">
        <v>264</v>
      </c>
      <c r="E88" s="52" t="s">
        <v>279</v>
      </c>
      <c r="F88" s="53">
        <v>80</v>
      </c>
      <c r="G88" s="60"/>
      <c r="H88" s="48">
        <v>2023</v>
      </c>
      <c r="I88" s="49">
        <v>2019</v>
      </c>
      <c r="J88" s="49">
        <v>2023</v>
      </c>
      <c r="K88" s="50" t="s">
        <v>542</v>
      </c>
      <c r="L88" s="61"/>
      <c r="M88" s="22"/>
      <c r="N88" s="22"/>
      <c r="O88" s="22"/>
      <c r="P88" s="22"/>
      <c r="Q88" s="22"/>
      <c r="R88" s="22"/>
    </row>
    <row r="89" spans="1:18" x14ac:dyDescent="0.25">
      <c r="A89" s="22"/>
      <c r="B89" s="51" t="s">
        <v>286</v>
      </c>
      <c r="C89" s="52" t="s">
        <v>287</v>
      </c>
      <c r="D89" s="52" t="s">
        <v>264</v>
      </c>
      <c r="E89" s="52" t="s">
        <v>279</v>
      </c>
      <c r="F89" s="53">
        <v>80</v>
      </c>
      <c r="G89" s="60"/>
      <c r="H89" s="48" t="s">
        <v>542</v>
      </c>
      <c r="I89" s="49">
        <v>2032</v>
      </c>
      <c r="J89" s="49" t="s">
        <v>542</v>
      </c>
      <c r="K89" s="50" t="s">
        <v>542</v>
      </c>
      <c r="L89" s="61"/>
      <c r="M89" s="22"/>
      <c r="N89" s="22"/>
      <c r="O89" s="22"/>
      <c r="P89" s="22"/>
      <c r="Q89" s="22"/>
      <c r="R89" s="22"/>
    </row>
    <row r="90" spans="1:18" x14ac:dyDescent="0.25">
      <c r="A90" s="22"/>
      <c r="B90" s="51" t="s">
        <v>288</v>
      </c>
      <c r="C90" s="52" t="s">
        <v>289</v>
      </c>
      <c r="D90" s="52" t="s">
        <v>264</v>
      </c>
      <c r="E90" s="52" t="s">
        <v>290</v>
      </c>
      <c r="F90" s="53">
        <v>160</v>
      </c>
      <c r="G90" s="60"/>
      <c r="H90" s="48" t="s">
        <v>542</v>
      </c>
      <c r="I90" s="49">
        <v>2035</v>
      </c>
      <c r="J90" s="49" t="s">
        <v>542</v>
      </c>
      <c r="K90" s="50" t="s">
        <v>542</v>
      </c>
      <c r="L90" s="61"/>
      <c r="M90" s="22"/>
      <c r="N90" s="22"/>
      <c r="O90" s="22"/>
      <c r="P90" s="22"/>
      <c r="Q90" s="22"/>
      <c r="R90" s="22"/>
    </row>
    <row r="91" spans="1:18" x14ac:dyDescent="0.25">
      <c r="A91" s="22"/>
      <c r="B91" s="51" t="s">
        <v>291</v>
      </c>
      <c r="C91" s="52" t="s">
        <v>292</v>
      </c>
      <c r="D91" s="52" t="s">
        <v>264</v>
      </c>
      <c r="E91" s="52" t="s">
        <v>290</v>
      </c>
      <c r="F91" s="53">
        <v>80</v>
      </c>
      <c r="G91" s="60"/>
      <c r="H91" s="48">
        <v>2041</v>
      </c>
      <c r="I91" s="49">
        <v>2041</v>
      </c>
      <c r="J91" s="49">
        <v>2041</v>
      </c>
      <c r="K91" s="50" t="s">
        <v>542</v>
      </c>
      <c r="L91" s="61"/>
      <c r="M91" s="22"/>
      <c r="N91" s="22"/>
      <c r="O91" s="22"/>
      <c r="P91" s="22"/>
      <c r="Q91" s="22"/>
      <c r="R91" s="22"/>
    </row>
    <row r="92" spans="1:18" x14ac:dyDescent="0.25">
      <c r="A92" s="22"/>
      <c r="B92" s="51" t="s">
        <v>293</v>
      </c>
      <c r="C92" s="52" t="s">
        <v>294</v>
      </c>
      <c r="D92" s="52" t="s">
        <v>264</v>
      </c>
      <c r="E92" s="52" t="s">
        <v>279</v>
      </c>
      <c r="F92" s="53">
        <v>45</v>
      </c>
      <c r="G92" s="60"/>
      <c r="H92" s="48">
        <v>2023</v>
      </c>
      <c r="I92" s="49">
        <v>2020</v>
      </c>
      <c r="J92" s="49">
        <v>2023</v>
      </c>
      <c r="K92" s="50" t="s">
        <v>542</v>
      </c>
      <c r="L92" s="61"/>
      <c r="M92" s="22"/>
      <c r="N92" s="22"/>
      <c r="O92" s="22"/>
      <c r="P92" s="22"/>
      <c r="Q92" s="22"/>
      <c r="R92" s="22"/>
    </row>
    <row r="93" spans="1:18" x14ac:dyDescent="0.25">
      <c r="A93" s="22"/>
      <c r="B93" s="51" t="s">
        <v>295</v>
      </c>
      <c r="C93" s="52" t="s">
        <v>296</v>
      </c>
      <c r="D93" s="52" t="s">
        <v>264</v>
      </c>
      <c r="E93" s="52" t="s">
        <v>265</v>
      </c>
      <c r="F93" s="53">
        <v>10</v>
      </c>
      <c r="G93" s="60"/>
      <c r="H93" s="48">
        <v>2034</v>
      </c>
      <c r="I93" s="49">
        <v>2036</v>
      </c>
      <c r="J93" s="49">
        <v>2034</v>
      </c>
      <c r="K93" s="50">
        <v>2034</v>
      </c>
      <c r="L93" s="61"/>
      <c r="M93" s="22"/>
      <c r="N93" s="22"/>
      <c r="O93" s="22"/>
      <c r="P93" s="22"/>
      <c r="Q93" s="22"/>
      <c r="R93" s="22"/>
    </row>
    <row r="94" spans="1:18" x14ac:dyDescent="0.25">
      <c r="A94" s="22"/>
      <c r="B94" s="51" t="s">
        <v>297</v>
      </c>
      <c r="C94" s="52" t="s">
        <v>298</v>
      </c>
      <c r="D94" s="52" t="s">
        <v>264</v>
      </c>
      <c r="E94" s="52" t="s">
        <v>265</v>
      </c>
      <c r="F94" s="53">
        <v>25</v>
      </c>
      <c r="G94" s="60"/>
      <c r="H94" s="48">
        <v>2016</v>
      </c>
      <c r="I94" s="49">
        <v>2016</v>
      </c>
      <c r="J94" s="49">
        <v>2016</v>
      </c>
      <c r="K94" s="50">
        <v>2016</v>
      </c>
      <c r="L94" s="61"/>
      <c r="M94" s="22"/>
      <c r="N94" s="22"/>
      <c r="O94" s="22"/>
      <c r="P94" s="22"/>
      <c r="Q94" s="22"/>
      <c r="R94" s="22"/>
    </row>
    <row r="95" spans="1:18" x14ac:dyDescent="0.25">
      <c r="A95" s="22"/>
      <c r="B95" s="51" t="s">
        <v>299</v>
      </c>
      <c r="C95" s="52" t="s">
        <v>300</v>
      </c>
      <c r="D95" s="52" t="s">
        <v>264</v>
      </c>
      <c r="E95" s="52" t="s">
        <v>271</v>
      </c>
      <c r="F95" s="53">
        <v>83</v>
      </c>
      <c r="G95" s="60"/>
      <c r="H95" s="48">
        <v>2015</v>
      </c>
      <c r="I95" s="49">
        <v>2015</v>
      </c>
      <c r="J95" s="49">
        <v>2015</v>
      </c>
      <c r="K95" s="50">
        <v>2015</v>
      </c>
      <c r="L95" s="61"/>
      <c r="M95" s="22"/>
      <c r="N95" s="22"/>
      <c r="O95" s="22"/>
      <c r="P95" s="22"/>
      <c r="Q95" s="22"/>
      <c r="R95" s="22"/>
    </row>
    <row r="96" spans="1:18" x14ac:dyDescent="0.25">
      <c r="A96" s="22"/>
      <c r="B96" s="51" t="s">
        <v>301</v>
      </c>
      <c r="C96" s="52" t="s">
        <v>302</v>
      </c>
      <c r="D96" s="52" t="s">
        <v>264</v>
      </c>
      <c r="E96" s="52" t="s">
        <v>265</v>
      </c>
      <c r="F96" s="53">
        <v>35</v>
      </c>
      <c r="G96" s="60"/>
      <c r="H96" s="48">
        <v>2020</v>
      </c>
      <c r="I96" s="49">
        <v>2020</v>
      </c>
      <c r="J96" s="49">
        <v>2020</v>
      </c>
      <c r="K96" s="50">
        <v>2020</v>
      </c>
      <c r="L96" s="61"/>
      <c r="M96" s="22"/>
      <c r="N96" s="22"/>
      <c r="O96" s="22"/>
      <c r="P96" s="22"/>
      <c r="Q96" s="22"/>
      <c r="R96" s="22"/>
    </row>
    <row r="97" spans="1:18" x14ac:dyDescent="0.25">
      <c r="A97" s="22"/>
      <c r="B97" s="51" t="s">
        <v>303</v>
      </c>
      <c r="C97" s="52" t="s">
        <v>304</v>
      </c>
      <c r="D97" s="52" t="s">
        <v>264</v>
      </c>
      <c r="E97" s="52" t="s">
        <v>279</v>
      </c>
      <c r="F97" s="53">
        <v>250</v>
      </c>
      <c r="G97" s="60"/>
      <c r="H97" s="48">
        <v>2018</v>
      </c>
      <c r="I97" s="49">
        <v>2018</v>
      </c>
      <c r="J97" s="49">
        <v>2018</v>
      </c>
      <c r="K97" s="50">
        <v>2018</v>
      </c>
      <c r="L97" s="61"/>
      <c r="M97" s="22"/>
      <c r="N97" s="22"/>
      <c r="O97" s="22"/>
      <c r="P97" s="22"/>
      <c r="Q97" s="22"/>
      <c r="R97" s="22"/>
    </row>
    <row r="98" spans="1:18" x14ac:dyDescent="0.25">
      <c r="A98" s="22"/>
      <c r="B98" s="51" t="s">
        <v>305</v>
      </c>
      <c r="C98" s="52" t="s">
        <v>306</v>
      </c>
      <c r="D98" s="52" t="s">
        <v>264</v>
      </c>
      <c r="E98" s="52" t="s">
        <v>279</v>
      </c>
      <c r="F98" s="53">
        <v>114</v>
      </c>
      <c r="G98" s="60"/>
      <c r="H98" s="48">
        <v>2014</v>
      </c>
      <c r="I98" s="49">
        <v>2014</v>
      </c>
      <c r="J98" s="49">
        <v>2014</v>
      </c>
      <c r="K98" s="50">
        <v>2014</v>
      </c>
      <c r="L98" s="61"/>
      <c r="M98" s="22"/>
      <c r="N98" s="22"/>
      <c r="O98" s="22"/>
      <c r="P98" s="22"/>
      <c r="Q98" s="22"/>
      <c r="R98" s="22"/>
    </row>
    <row r="99" spans="1:18" x14ac:dyDescent="0.25">
      <c r="A99" s="22"/>
      <c r="B99" s="51" t="s">
        <v>307</v>
      </c>
      <c r="C99" s="52" t="s">
        <v>308</v>
      </c>
      <c r="D99" s="52" t="s">
        <v>264</v>
      </c>
      <c r="E99" s="52" t="s">
        <v>290</v>
      </c>
      <c r="F99" s="53">
        <v>45</v>
      </c>
      <c r="G99" s="60"/>
      <c r="H99" s="48">
        <v>2016</v>
      </c>
      <c r="I99" s="49">
        <v>2016</v>
      </c>
      <c r="J99" s="49">
        <v>2016</v>
      </c>
      <c r="K99" s="50">
        <v>2016</v>
      </c>
      <c r="L99" s="61"/>
      <c r="M99" s="22"/>
      <c r="N99" s="22"/>
      <c r="O99" s="22"/>
      <c r="P99" s="22"/>
      <c r="Q99" s="22"/>
      <c r="R99" s="22"/>
    </row>
    <row r="100" spans="1:18" x14ac:dyDescent="0.25">
      <c r="A100" s="22"/>
      <c r="B100" s="51" t="s">
        <v>309</v>
      </c>
      <c r="C100" s="52" t="s">
        <v>310</v>
      </c>
      <c r="D100" s="52" t="s">
        <v>311</v>
      </c>
      <c r="E100" s="52" t="s">
        <v>268</v>
      </c>
      <c r="F100" s="53">
        <v>300</v>
      </c>
      <c r="G100" s="60"/>
      <c r="H100" s="48">
        <v>2020</v>
      </c>
      <c r="I100" s="49">
        <v>2020</v>
      </c>
      <c r="J100" s="49">
        <v>2020</v>
      </c>
      <c r="K100" s="50">
        <v>2020</v>
      </c>
      <c r="L100" s="61"/>
      <c r="M100" s="22"/>
      <c r="N100" s="22"/>
      <c r="O100" s="22"/>
      <c r="P100" s="22"/>
      <c r="Q100" s="22"/>
      <c r="R100" s="22"/>
    </row>
    <row r="101" spans="1:18" x14ac:dyDescent="0.25">
      <c r="A101" s="22"/>
      <c r="B101" s="51" t="s">
        <v>312</v>
      </c>
      <c r="C101" s="52" t="s">
        <v>313</v>
      </c>
      <c r="D101" s="52" t="s">
        <v>311</v>
      </c>
      <c r="E101" s="52" t="s">
        <v>314</v>
      </c>
      <c r="F101" s="53">
        <v>300</v>
      </c>
      <c r="G101" s="60"/>
      <c r="H101" s="48">
        <v>2025</v>
      </c>
      <c r="I101" s="49">
        <v>2025</v>
      </c>
      <c r="J101" s="49">
        <v>2025</v>
      </c>
      <c r="K101" s="50">
        <v>2025</v>
      </c>
      <c r="L101" s="61"/>
      <c r="M101" s="22"/>
      <c r="N101" s="22"/>
      <c r="O101" s="22"/>
      <c r="P101" s="22"/>
      <c r="Q101" s="22"/>
      <c r="R101" s="22"/>
    </row>
    <row r="102" spans="1:18" x14ac:dyDescent="0.25">
      <c r="A102" s="22"/>
      <c r="B102" s="51" t="s">
        <v>315</v>
      </c>
      <c r="C102" s="52" t="s">
        <v>316</v>
      </c>
      <c r="D102" s="52" t="s">
        <v>311</v>
      </c>
      <c r="E102" s="52" t="s">
        <v>317</v>
      </c>
      <c r="F102" s="53">
        <v>300</v>
      </c>
      <c r="G102" s="60"/>
      <c r="H102" s="48">
        <v>2030</v>
      </c>
      <c r="I102" s="49">
        <v>2030</v>
      </c>
      <c r="J102" s="49">
        <v>2030</v>
      </c>
      <c r="K102" s="50">
        <v>2030</v>
      </c>
      <c r="L102" s="61"/>
      <c r="M102" s="22"/>
      <c r="N102" s="22"/>
      <c r="O102" s="22"/>
      <c r="P102" s="22"/>
      <c r="Q102" s="22"/>
      <c r="R102" s="22"/>
    </row>
    <row r="103" spans="1:18" x14ac:dyDescent="0.25">
      <c r="A103" s="22"/>
      <c r="B103" s="51" t="s">
        <v>318</v>
      </c>
      <c r="C103" s="52" t="s">
        <v>319</v>
      </c>
      <c r="D103" s="52" t="s">
        <v>320</v>
      </c>
      <c r="E103" s="52" t="s">
        <v>321</v>
      </c>
      <c r="F103" s="53">
        <v>46</v>
      </c>
      <c r="G103" s="60"/>
      <c r="H103" s="48">
        <v>2015</v>
      </c>
      <c r="I103" s="49">
        <v>2015</v>
      </c>
      <c r="J103" s="49">
        <v>2015</v>
      </c>
      <c r="K103" s="50">
        <v>2015</v>
      </c>
      <c r="L103" s="61"/>
      <c r="M103" s="22"/>
      <c r="N103" s="22"/>
      <c r="O103" s="22"/>
      <c r="P103" s="22"/>
      <c r="Q103" s="22"/>
      <c r="R103" s="22"/>
    </row>
    <row r="104" spans="1:18" x14ac:dyDescent="0.25">
      <c r="A104" s="22"/>
      <c r="B104" s="51" t="s">
        <v>322</v>
      </c>
      <c r="C104" s="52" t="s">
        <v>323</v>
      </c>
      <c r="D104" s="52" t="s">
        <v>320</v>
      </c>
      <c r="E104" s="52" t="s">
        <v>324</v>
      </c>
      <c r="F104" s="53">
        <v>70</v>
      </c>
      <c r="G104" s="60"/>
      <c r="H104" s="48">
        <v>2015</v>
      </c>
      <c r="I104" s="49">
        <v>2015</v>
      </c>
      <c r="J104" s="49">
        <v>2015</v>
      </c>
      <c r="K104" s="50">
        <v>2015</v>
      </c>
      <c r="L104" s="61"/>
      <c r="M104" s="22"/>
      <c r="N104" s="22"/>
      <c r="O104" s="22"/>
      <c r="P104" s="22"/>
      <c r="Q104" s="22"/>
      <c r="R104" s="22"/>
    </row>
    <row r="105" spans="1:18" x14ac:dyDescent="0.25">
      <c r="A105" s="22"/>
      <c r="B105" s="51" t="s">
        <v>325</v>
      </c>
      <c r="C105" s="52" t="s">
        <v>326</v>
      </c>
      <c r="D105" s="52" t="s">
        <v>320</v>
      </c>
      <c r="E105" s="52" t="s">
        <v>327</v>
      </c>
      <c r="F105" s="53">
        <v>17</v>
      </c>
      <c r="G105" s="60"/>
      <c r="H105" s="48">
        <v>2012</v>
      </c>
      <c r="I105" s="49">
        <v>2012</v>
      </c>
      <c r="J105" s="49">
        <v>2012</v>
      </c>
      <c r="K105" s="50">
        <v>2012</v>
      </c>
      <c r="L105" s="61"/>
      <c r="M105" s="22"/>
      <c r="N105" s="22"/>
      <c r="O105" s="22"/>
      <c r="P105" s="22"/>
      <c r="Q105" s="22"/>
      <c r="R105" s="22"/>
    </row>
    <row r="106" spans="1:18" x14ac:dyDescent="0.25">
      <c r="A106" s="22"/>
      <c r="B106" s="51" t="s">
        <v>328</v>
      </c>
      <c r="C106" s="52" t="s">
        <v>329</v>
      </c>
      <c r="D106" s="52" t="s">
        <v>320</v>
      </c>
      <c r="E106" s="52" t="s">
        <v>330</v>
      </c>
      <c r="F106" s="53">
        <v>35</v>
      </c>
      <c r="G106" s="60"/>
      <c r="H106" s="48">
        <v>2015</v>
      </c>
      <c r="I106" s="49">
        <v>2015</v>
      </c>
      <c r="J106" s="49">
        <v>2015</v>
      </c>
      <c r="K106" s="50">
        <v>2015</v>
      </c>
      <c r="L106" s="61"/>
      <c r="M106" s="22"/>
      <c r="N106" s="22"/>
      <c r="O106" s="22"/>
      <c r="P106" s="22"/>
      <c r="Q106" s="22"/>
      <c r="R106" s="22"/>
    </row>
    <row r="107" spans="1:18" x14ac:dyDescent="0.25">
      <c r="A107" s="22"/>
      <c r="B107" s="51" t="s">
        <v>331</v>
      </c>
      <c r="C107" s="52" t="s">
        <v>332</v>
      </c>
      <c r="D107" s="52" t="s">
        <v>333</v>
      </c>
      <c r="E107" s="52" t="s">
        <v>334</v>
      </c>
      <c r="F107" s="53">
        <v>30</v>
      </c>
      <c r="G107" s="60"/>
      <c r="H107" s="48">
        <v>2027</v>
      </c>
      <c r="I107" s="49">
        <v>2029</v>
      </c>
      <c r="J107" s="49">
        <v>2027</v>
      </c>
      <c r="K107" s="50">
        <v>2028</v>
      </c>
      <c r="L107" s="61"/>
      <c r="M107" s="22"/>
      <c r="N107" s="22"/>
      <c r="O107" s="22"/>
      <c r="P107" s="22"/>
      <c r="Q107" s="22"/>
      <c r="R107" s="22"/>
    </row>
    <row r="108" spans="1:18" x14ac:dyDescent="0.25">
      <c r="A108" s="22"/>
      <c r="B108" s="51" t="s">
        <v>335</v>
      </c>
      <c r="C108" s="52" t="s">
        <v>336</v>
      </c>
      <c r="D108" s="52" t="s">
        <v>333</v>
      </c>
      <c r="E108" s="52" t="s">
        <v>324</v>
      </c>
      <c r="F108" s="53">
        <v>70</v>
      </c>
      <c r="G108" s="60"/>
      <c r="H108" s="48">
        <v>2027</v>
      </c>
      <c r="I108" s="49">
        <v>2029</v>
      </c>
      <c r="J108" s="49">
        <v>2027</v>
      </c>
      <c r="K108" s="50">
        <v>2028</v>
      </c>
      <c r="L108" s="61"/>
      <c r="M108" s="22"/>
      <c r="N108" s="22"/>
      <c r="O108" s="22"/>
      <c r="P108" s="22"/>
      <c r="Q108" s="22"/>
      <c r="R108" s="22"/>
    </row>
    <row r="109" spans="1:18" x14ac:dyDescent="0.25">
      <c r="A109" s="22"/>
      <c r="B109" s="51" t="s">
        <v>337</v>
      </c>
      <c r="C109" s="52" t="s">
        <v>338</v>
      </c>
      <c r="D109" s="52" t="s">
        <v>333</v>
      </c>
      <c r="E109" s="52" t="s">
        <v>324</v>
      </c>
      <c r="F109" s="53">
        <v>270</v>
      </c>
      <c r="G109" s="60"/>
      <c r="H109" s="48">
        <v>2032</v>
      </c>
      <c r="I109" s="49">
        <v>2034</v>
      </c>
      <c r="J109" s="49">
        <v>2032</v>
      </c>
      <c r="K109" s="50">
        <v>2029</v>
      </c>
      <c r="L109" s="61"/>
      <c r="M109" s="22"/>
      <c r="N109" s="22"/>
      <c r="O109" s="22"/>
      <c r="P109" s="22"/>
      <c r="Q109" s="22"/>
      <c r="R109" s="22"/>
    </row>
    <row r="110" spans="1:18" x14ac:dyDescent="0.25">
      <c r="A110" s="22"/>
      <c r="B110" s="51" t="s">
        <v>339</v>
      </c>
      <c r="C110" s="52" t="s">
        <v>340</v>
      </c>
      <c r="D110" s="52" t="s">
        <v>333</v>
      </c>
      <c r="E110" s="52" t="s">
        <v>324</v>
      </c>
      <c r="F110" s="53">
        <v>300</v>
      </c>
      <c r="G110" s="60"/>
      <c r="H110" s="48">
        <v>2031</v>
      </c>
      <c r="I110" s="49">
        <v>2032</v>
      </c>
      <c r="J110" s="49">
        <v>2031</v>
      </c>
      <c r="K110" s="50">
        <v>2029</v>
      </c>
      <c r="L110" s="61"/>
      <c r="M110" s="22"/>
      <c r="N110" s="22"/>
      <c r="O110" s="22"/>
      <c r="P110" s="22"/>
      <c r="Q110" s="22"/>
      <c r="R110" s="22"/>
    </row>
    <row r="111" spans="1:18" x14ac:dyDescent="0.25">
      <c r="A111" s="22"/>
      <c r="B111" s="51" t="s">
        <v>341</v>
      </c>
      <c r="C111" s="52" t="s">
        <v>342</v>
      </c>
      <c r="D111" s="52" t="s">
        <v>333</v>
      </c>
      <c r="E111" s="52" t="s">
        <v>139</v>
      </c>
      <c r="F111" s="53">
        <v>55</v>
      </c>
      <c r="G111" s="60"/>
      <c r="H111" s="48">
        <v>2029</v>
      </c>
      <c r="I111" s="49">
        <v>2031</v>
      </c>
      <c r="J111" s="49">
        <v>2029</v>
      </c>
      <c r="K111" s="50">
        <v>2029</v>
      </c>
      <c r="L111" s="61"/>
      <c r="M111" s="22"/>
      <c r="N111" s="22"/>
      <c r="O111" s="22"/>
      <c r="P111" s="22"/>
      <c r="Q111" s="22"/>
      <c r="R111" s="22"/>
    </row>
    <row r="112" spans="1:18" x14ac:dyDescent="0.25">
      <c r="A112" s="22"/>
      <c r="B112" s="51" t="s">
        <v>343</v>
      </c>
      <c r="C112" s="52" t="s">
        <v>344</v>
      </c>
      <c r="D112" s="52" t="s">
        <v>333</v>
      </c>
      <c r="E112" s="52" t="s">
        <v>139</v>
      </c>
      <c r="F112" s="53">
        <v>38</v>
      </c>
      <c r="G112" s="60"/>
      <c r="H112" s="48">
        <v>2028</v>
      </c>
      <c r="I112" s="49">
        <v>2030</v>
      </c>
      <c r="J112" s="49">
        <v>2028</v>
      </c>
      <c r="K112" s="50">
        <v>2029</v>
      </c>
      <c r="L112" s="61"/>
      <c r="M112" s="22"/>
      <c r="N112" s="22"/>
      <c r="O112" s="22"/>
      <c r="P112" s="22"/>
      <c r="Q112" s="22"/>
      <c r="R112" s="22"/>
    </row>
    <row r="113" spans="1:18" x14ac:dyDescent="0.25">
      <c r="A113" s="22"/>
      <c r="B113" s="51" t="s">
        <v>345</v>
      </c>
      <c r="C113" s="52" t="s">
        <v>346</v>
      </c>
      <c r="D113" s="52" t="s">
        <v>333</v>
      </c>
      <c r="E113" s="52" t="s">
        <v>139</v>
      </c>
      <c r="F113" s="53">
        <v>18</v>
      </c>
      <c r="G113" s="60"/>
      <c r="H113" s="48">
        <v>2026</v>
      </c>
      <c r="I113" s="49">
        <v>2025</v>
      </c>
      <c r="J113" s="49">
        <v>2026</v>
      </c>
      <c r="K113" s="50">
        <v>2026</v>
      </c>
      <c r="L113" s="61"/>
      <c r="M113" s="22"/>
      <c r="N113" s="22"/>
      <c r="O113" s="22"/>
      <c r="P113" s="22"/>
      <c r="Q113" s="22"/>
      <c r="R113" s="22"/>
    </row>
    <row r="114" spans="1:18" x14ac:dyDescent="0.25">
      <c r="A114" s="22"/>
      <c r="B114" s="51" t="s">
        <v>347</v>
      </c>
      <c r="C114" s="52" t="s">
        <v>348</v>
      </c>
      <c r="D114" s="52" t="s">
        <v>333</v>
      </c>
      <c r="E114" s="52" t="s">
        <v>324</v>
      </c>
      <c r="F114" s="53">
        <v>35</v>
      </c>
      <c r="G114" s="60"/>
      <c r="H114" s="48">
        <v>2026</v>
      </c>
      <c r="I114" s="49">
        <v>2028</v>
      </c>
      <c r="J114" s="49">
        <v>2026</v>
      </c>
      <c r="K114" s="50">
        <v>2027</v>
      </c>
      <c r="L114" s="61"/>
      <c r="M114" s="22"/>
      <c r="N114" s="22"/>
      <c r="O114" s="22"/>
      <c r="P114" s="22"/>
      <c r="Q114" s="22"/>
      <c r="R114" s="22"/>
    </row>
    <row r="115" spans="1:18" x14ac:dyDescent="0.25">
      <c r="A115" s="22"/>
      <c r="B115" s="51" t="s">
        <v>349</v>
      </c>
      <c r="C115" s="52" t="s">
        <v>350</v>
      </c>
      <c r="D115" s="52" t="s">
        <v>333</v>
      </c>
      <c r="E115" s="52" t="s">
        <v>196</v>
      </c>
      <c r="F115" s="53">
        <v>60</v>
      </c>
      <c r="G115" s="60"/>
      <c r="H115" s="48" t="s">
        <v>542</v>
      </c>
      <c r="I115" s="49" t="s">
        <v>542</v>
      </c>
      <c r="J115" s="49" t="s">
        <v>542</v>
      </c>
      <c r="K115" s="50">
        <v>2041</v>
      </c>
      <c r="L115" s="61"/>
      <c r="M115" s="22"/>
      <c r="N115" s="22"/>
      <c r="O115" s="22"/>
      <c r="P115" s="22"/>
      <c r="Q115" s="22"/>
      <c r="R115" s="22"/>
    </row>
    <row r="116" spans="1:18" x14ac:dyDescent="0.25">
      <c r="A116" s="22"/>
      <c r="B116" s="51" t="s">
        <v>351</v>
      </c>
      <c r="C116" s="52" t="s">
        <v>352</v>
      </c>
      <c r="D116" s="52" t="s">
        <v>333</v>
      </c>
      <c r="E116" s="52" t="s">
        <v>353</v>
      </c>
      <c r="F116" s="53">
        <v>40</v>
      </c>
      <c r="G116" s="60"/>
      <c r="H116" s="48">
        <v>2028</v>
      </c>
      <c r="I116" s="49">
        <v>2029</v>
      </c>
      <c r="J116" s="49">
        <v>2028</v>
      </c>
      <c r="K116" s="50">
        <v>2028</v>
      </c>
      <c r="L116" s="61"/>
      <c r="M116" s="22"/>
      <c r="N116" s="22"/>
      <c r="O116" s="22"/>
      <c r="P116" s="22"/>
      <c r="Q116" s="22"/>
      <c r="R116" s="22"/>
    </row>
    <row r="117" spans="1:18" x14ac:dyDescent="0.25">
      <c r="A117" s="22"/>
      <c r="B117" s="51" t="s">
        <v>354</v>
      </c>
      <c r="C117" s="52" t="s">
        <v>355</v>
      </c>
      <c r="D117" s="52" t="s">
        <v>333</v>
      </c>
      <c r="E117" s="52" t="s">
        <v>356</v>
      </c>
      <c r="F117" s="53">
        <v>44</v>
      </c>
      <c r="G117" s="60"/>
      <c r="H117" s="48">
        <v>2034</v>
      </c>
      <c r="I117" s="49">
        <v>2036</v>
      </c>
      <c r="J117" s="49">
        <v>2034</v>
      </c>
      <c r="K117" s="50">
        <v>2031</v>
      </c>
      <c r="L117" s="61"/>
      <c r="M117" s="22"/>
      <c r="N117" s="22"/>
      <c r="O117" s="22"/>
      <c r="P117" s="22"/>
      <c r="Q117" s="22"/>
      <c r="R117" s="22"/>
    </row>
    <row r="118" spans="1:18" x14ac:dyDescent="0.25">
      <c r="A118" s="22"/>
      <c r="B118" s="51" t="s">
        <v>357</v>
      </c>
      <c r="C118" s="52" t="s">
        <v>358</v>
      </c>
      <c r="D118" s="52" t="s">
        <v>333</v>
      </c>
      <c r="E118" s="52" t="s">
        <v>334</v>
      </c>
      <c r="F118" s="53">
        <v>35</v>
      </c>
      <c r="G118" s="60"/>
      <c r="H118" s="48" t="s">
        <v>542</v>
      </c>
      <c r="I118" s="49" t="s">
        <v>542</v>
      </c>
      <c r="J118" s="49" t="s">
        <v>542</v>
      </c>
      <c r="K118" s="50">
        <v>2041</v>
      </c>
      <c r="L118" s="61"/>
      <c r="M118" s="22"/>
      <c r="N118" s="22"/>
      <c r="O118" s="22"/>
      <c r="P118" s="22"/>
      <c r="Q118" s="22"/>
      <c r="R118" s="22"/>
    </row>
    <row r="119" spans="1:18" x14ac:dyDescent="0.25">
      <c r="A119" s="22"/>
      <c r="B119" s="51" t="s">
        <v>359</v>
      </c>
      <c r="C119" s="52" t="s">
        <v>360</v>
      </c>
      <c r="D119" s="52" t="s">
        <v>333</v>
      </c>
      <c r="E119" s="52" t="s">
        <v>361</v>
      </c>
      <c r="F119" s="53">
        <v>16</v>
      </c>
      <c r="G119" s="60"/>
      <c r="H119" s="48">
        <v>2015</v>
      </c>
      <c r="I119" s="49">
        <v>2015</v>
      </c>
      <c r="J119" s="49">
        <v>2015</v>
      </c>
      <c r="K119" s="50">
        <v>2015</v>
      </c>
      <c r="L119" s="61"/>
      <c r="M119" s="22"/>
      <c r="N119" s="22"/>
      <c r="O119" s="22"/>
      <c r="P119" s="22"/>
      <c r="Q119" s="22"/>
      <c r="R119" s="22"/>
    </row>
    <row r="120" spans="1:18" x14ac:dyDescent="0.25">
      <c r="A120" s="22"/>
      <c r="B120" s="51" t="s">
        <v>362</v>
      </c>
      <c r="C120" s="52" t="s">
        <v>363</v>
      </c>
      <c r="D120" s="52" t="s">
        <v>333</v>
      </c>
      <c r="E120" s="52" t="s">
        <v>364</v>
      </c>
      <c r="F120" s="53">
        <v>25</v>
      </c>
      <c r="G120" s="60"/>
      <c r="H120" s="48">
        <v>2015</v>
      </c>
      <c r="I120" s="49">
        <v>2015</v>
      </c>
      <c r="J120" s="49">
        <v>2015</v>
      </c>
      <c r="K120" s="50">
        <v>2015</v>
      </c>
      <c r="L120" s="61"/>
      <c r="M120" s="22"/>
      <c r="N120" s="22"/>
      <c r="O120" s="22"/>
      <c r="P120" s="22"/>
      <c r="Q120" s="22"/>
      <c r="R120" s="22"/>
    </row>
    <row r="121" spans="1:18" x14ac:dyDescent="0.25">
      <c r="A121" s="22"/>
      <c r="B121" s="51" t="s">
        <v>365</v>
      </c>
      <c r="C121" s="52" t="s">
        <v>366</v>
      </c>
      <c r="D121" s="52" t="s">
        <v>333</v>
      </c>
      <c r="E121" s="52" t="s">
        <v>364</v>
      </c>
      <c r="F121" s="53">
        <v>35</v>
      </c>
      <c r="G121" s="60"/>
      <c r="H121" s="48">
        <v>2015</v>
      </c>
      <c r="I121" s="49">
        <v>2015</v>
      </c>
      <c r="J121" s="49">
        <v>2015</v>
      </c>
      <c r="K121" s="50">
        <v>2015</v>
      </c>
      <c r="L121" s="61"/>
      <c r="M121" s="22"/>
      <c r="N121" s="22"/>
      <c r="O121" s="22"/>
      <c r="P121" s="22"/>
      <c r="Q121" s="22"/>
      <c r="R121" s="22"/>
    </row>
    <row r="122" spans="1:18" x14ac:dyDescent="0.25">
      <c r="A122" s="22"/>
      <c r="B122" s="51" t="s">
        <v>367</v>
      </c>
      <c r="C122" s="52" t="s">
        <v>368</v>
      </c>
      <c r="D122" s="52" t="s">
        <v>333</v>
      </c>
      <c r="E122" s="52" t="s">
        <v>353</v>
      </c>
      <c r="F122" s="53">
        <v>50</v>
      </c>
      <c r="G122" s="60"/>
      <c r="H122" s="48">
        <v>2039</v>
      </c>
      <c r="I122" s="49">
        <v>2039</v>
      </c>
      <c r="J122" s="49">
        <v>2039</v>
      </c>
      <c r="K122" s="50">
        <v>2034</v>
      </c>
      <c r="L122" s="61"/>
      <c r="M122" s="22"/>
      <c r="N122" s="22"/>
      <c r="O122" s="22"/>
      <c r="P122" s="22"/>
      <c r="Q122" s="22"/>
      <c r="R122" s="22"/>
    </row>
    <row r="123" spans="1:18" x14ac:dyDescent="0.25">
      <c r="A123" s="22"/>
      <c r="B123" s="51" t="s">
        <v>369</v>
      </c>
      <c r="C123" s="52" t="s">
        <v>370</v>
      </c>
      <c r="D123" s="52" t="s">
        <v>333</v>
      </c>
      <c r="E123" s="52" t="s">
        <v>139</v>
      </c>
      <c r="F123" s="53">
        <v>140</v>
      </c>
      <c r="G123" s="60"/>
      <c r="H123" s="48">
        <v>2039</v>
      </c>
      <c r="I123" s="49">
        <v>2039</v>
      </c>
      <c r="J123" s="49">
        <v>2039</v>
      </c>
      <c r="K123" s="50">
        <v>2035</v>
      </c>
      <c r="L123" s="61"/>
      <c r="M123" s="22"/>
      <c r="N123" s="22"/>
      <c r="O123" s="22"/>
      <c r="P123" s="22"/>
      <c r="Q123" s="22"/>
      <c r="R123" s="22"/>
    </row>
    <row r="124" spans="1:18" x14ac:dyDescent="0.25">
      <c r="A124" s="22"/>
      <c r="B124" s="51" t="s">
        <v>371</v>
      </c>
      <c r="C124" s="52" t="s">
        <v>372</v>
      </c>
      <c r="D124" s="52" t="s">
        <v>333</v>
      </c>
      <c r="E124" s="52" t="s">
        <v>202</v>
      </c>
      <c r="F124" s="53">
        <v>70</v>
      </c>
      <c r="G124" s="60"/>
      <c r="H124" s="48">
        <v>2013</v>
      </c>
      <c r="I124" s="49">
        <v>2013</v>
      </c>
      <c r="J124" s="49">
        <v>2013</v>
      </c>
      <c r="K124" s="50">
        <v>2013</v>
      </c>
      <c r="L124" s="61"/>
      <c r="M124" s="22"/>
      <c r="N124" s="22"/>
      <c r="O124" s="22"/>
      <c r="P124" s="22"/>
      <c r="Q124" s="22"/>
      <c r="R124" s="22"/>
    </row>
    <row r="125" spans="1:18" x14ac:dyDescent="0.25">
      <c r="A125" s="22"/>
      <c r="B125" s="51" t="s">
        <v>373</v>
      </c>
      <c r="C125" s="52" t="s">
        <v>374</v>
      </c>
      <c r="D125" s="52" t="s">
        <v>333</v>
      </c>
      <c r="E125" s="52" t="s">
        <v>353</v>
      </c>
      <c r="F125" s="53">
        <v>30</v>
      </c>
      <c r="G125" s="60"/>
      <c r="H125" s="48">
        <v>2039</v>
      </c>
      <c r="I125" s="49">
        <v>2039</v>
      </c>
      <c r="J125" s="49">
        <v>2039</v>
      </c>
      <c r="K125" s="50">
        <v>2034</v>
      </c>
      <c r="L125" s="61"/>
      <c r="M125" s="22"/>
      <c r="N125" s="22"/>
      <c r="O125" s="22"/>
      <c r="P125" s="22"/>
      <c r="Q125" s="22"/>
      <c r="R125" s="22"/>
    </row>
    <row r="126" spans="1:18" x14ac:dyDescent="0.25">
      <c r="A126" s="22"/>
      <c r="B126" s="51" t="s">
        <v>375</v>
      </c>
      <c r="C126" s="52" t="s">
        <v>376</v>
      </c>
      <c r="D126" s="52" t="s">
        <v>377</v>
      </c>
      <c r="E126" s="52" t="s">
        <v>378</v>
      </c>
      <c r="F126" s="53">
        <v>260</v>
      </c>
      <c r="G126" s="60"/>
      <c r="H126" s="48">
        <v>2015</v>
      </c>
      <c r="I126" s="49">
        <v>2015</v>
      </c>
      <c r="J126" s="49">
        <v>2015</v>
      </c>
      <c r="K126" s="50">
        <v>2015</v>
      </c>
      <c r="L126" s="61"/>
      <c r="M126" s="22"/>
      <c r="N126" s="22"/>
      <c r="O126" s="22"/>
      <c r="P126" s="22"/>
      <c r="Q126" s="22"/>
      <c r="R126" s="22"/>
    </row>
    <row r="127" spans="1:18" x14ac:dyDescent="0.25">
      <c r="A127" s="22"/>
      <c r="B127" s="51" t="s">
        <v>379</v>
      </c>
      <c r="C127" s="52" t="s">
        <v>380</v>
      </c>
      <c r="D127" s="52" t="s">
        <v>381</v>
      </c>
      <c r="E127" s="52" t="s">
        <v>103</v>
      </c>
      <c r="F127" s="53">
        <v>50</v>
      </c>
      <c r="G127" s="60"/>
      <c r="H127" s="48">
        <v>2017</v>
      </c>
      <c r="I127" s="49">
        <v>2017</v>
      </c>
      <c r="J127" s="49">
        <v>2017</v>
      </c>
      <c r="K127" s="50">
        <v>2017</v>
      </c>
      <c r="L127" s="61"/>
      <c r="M127" s="22"/>
      <c r="N127" s="22"/>
      <c r="O127" s="22"/>
      <c r="P127" s="22"/>
      <c r="Q127" s="22"/>
      <c r="R127" s="22"/>
    </row>
    <row r="128" spans="1:18" x14ac:dyDescent="0.25">
      <c r="A128" s="22"/>
      <c r="B128" s="51" t="s">
        <v>382</v>
      </c>
      <c r="C128" s="52" t="s">
        <v>383</v>
      </c>
      <c r="D128" s="52" t="s">
        <v>381</v>
      </c>
      <c r="E128" s="52" t="s">
        <v>103</v>
      </c>
      <c r="F128" s="53">
        <v>50</v>
      </c>
      <c r="G128" s="60"/>
      <c r="H128" s="48">
        <v>2021</v>
      </c>
      <c r="I128" s="49">
        <v>2021</v>
      </c>
      <c r="J128" s="49">
        <v>2021</v>
      </c>
      <c r="K128" s="50">
        <v>2021</v>
      </c>
      <c r="L128" s="61"/>
      <c r="M128" s="22"/>
      <c r="N128" s="22"/>
      <c r="O128" s="22"/>
      <c r="P128" s="22"/>
      <c r="Q128" s="22"/>
      <c r="R128" s="22"/>
    </row>
    <row r="129" spans="1:18" x14ac:dyDescent="0.25">
      <c r="A129" s="22"/>
      <c r="B129" s="51" t="s">
        <v>384</v>
      </c>
      <c r="C129" s="52" t="s">
        <v>385</v>
      </c>
      <c r="D129" s="52" t="s">
        <v>386</v>
      </c>
      <c r="E129" s="52" t="s">
        <v>387</v>
      </c>
      <c r="F129" s="53">
        <v>400</v>
      </c>
      <c r="G129" s="60"/>
      <c r="H129" s="48">
        <v>2020</v>
      </c>
      <c r="I129" s="49" t="s">
        <v>542</v>
      </c>
      <c r="J129" s="49">
        <v>2020</v>
      </c>
      <c r="K129" s="50" t="s">
        <v>542</v>
      </c>
      <c r="L129" s="61"/>
      <c r="M129" s="22"/>
      <c r="N129" s="22"/>
      <c r="O129" s="22"/>
      <c r="P129" s="22"/>
      <c r="Q129" s="22"/>
      <c r="R129" s="22"/>
    </row>
    <row r="130" spans="1:18" x14ac:dyDescent="0.25">
      <c r="A130" s="22"/>
      <c r="B130" s="51" t="s">
        <v>388</v>
      </c>
      <c r="C130" s="52" t="s">
        <v>389</v>
      </c>
      <c r="D130" s="52" t="s">
        <v>386</v>
      </c>
      <c r="E130" s="52" t="s">
        <v>390</v>
      </c>
      <c r="F130" s="53">
        <v>400</v>
      </c>
      <c r="G130" s="60"/>
      <c r="H130" s="48" t="s">
        <v>542</v>
      </c>
      <c r="I130" s="49" t="s">
        <v>542</v>
      </c>
      <c r="J130" s="49">
        <v>2020</v>
      </c>
      <c r="K130" s="50" t="s">
        <v>542</v>
      </c>
      <c r="L130" s="61"/>
      <c r="M130" s="22"/>
      <c r="N130" s="22"/>
      <c r="O130" s="22"/>
      <c r="P130" s="22"/>
      <c r="Q130" s="22"/>
      <c r="R130" s="22"/>
    </row>
    <row r="131" spans="1:18" x14ac:dyDescent="0.25">
      <c r="A131" s="22"/>
      <c r="B131" s="51" t="s">
        <v>391</v>
      </c>
      <c r="C131" s="52" t="s">
        <v>392</v>
      </c>
      <c r="D131" s="52" t="s">
        <v>393</v>
      </c>
      <c r="E131" s="52" t="s">
        <v>108</v>
      </c>
      <c r="F131" s="53">
        <v>10</v>
      </c>
      <c r="G131" s="60"/>
      <c r="H131" s="48">
        <v>2039</v>
      </c>
      <c r="I131" s="49">
        <v>2039</v>
      </c>
      <c r="J131" s="49">
        <v>2039</v>
      </c>
      <c r="K131" s="50">
        <v>2034</v>
      </c>
      <c r="L131" s="61"/>
      <c r="M131" s="22"/>
      <c r="N131" s="22"/>
      <c r="O131" s="22"/>
      <c r="P131" s="22"/>
      <c r="Q131" s="22"/>
      <c r="R131" s="22"/>
    </row>
    <row r="132" spans="1:18" x14ac:dyDescent="0.25">
      <c r="A132" s="22"/>
      <c r="B132" s="51" t="s">
        <v>394</v>
      </c>
      <c r="C132" s="52" t="s">
        <v>395</v>
      </c>
      <c r="D132" s="52" t="s">
        <v>393</v>
      </c>
      <c r="E132" s="52" t="s">
        <v>396</v>
      </c>
      <c r="F132" s="53">
        <v>10</v>
      </c>
      <c r="G132" s="60"/>
      <c r="H132" s="48">
        <v>2039</v>
      </c>
      <c r="I132" s="49">
        <v>2039</v>
      </c>
      <c r="J132" s="49">
        <v>2039</v>
      </c>
      <c r="K132" s="50">
        <v>2034</v>
      </c>
      <c r="L132" s="61"/>
      <c r="M132" s="22"/>
      <c r="N132" s="22"/>
      <c r="O132" s="22"/>
      <c r="P132" s="22"/>
      <c r="Q132" s="22"/>
      <c r="R132" s="22"/>
    </row>
    <row r="133" spans="1:18" x14ac:dyDescent="0.25">
      <c r="A133" s="22"/>
      <c r="B133" s="51" t="s">
        <v>397</v>
      </c>
      <c r="C133" s="52" t="s">
        <v>398</v>
      </c>
      <c r="D133" s="52" t="s">
        <v>393</v>
      </c>
      <c r="E133" s="52" t="s">
        <v>108</v>
      </c>
      <c r="F133" s="53">
        <v>50</v>
      </c>
      <c r="G133" s="60"/>
      <c r="H133" s="48">
        <v>2039</v>
      </c>
      <c r="I133" s="49">
        <v>2039</v>
      </c>
      <c r="J133" s="49">
        <v>2039</v>
      </c>
      <c r="K133" s="50">
        <v>2034</v>
      </c>
      <c r="L133" s="61"/>
      <c r="M133" s="22"/>
      <c r="N133" s="22"/>
      <c r="O133" s="22"/>
      <c r="P133" s="22"/>
      <c r="Q133" s="22"/>
      <c r="R133" s="22"/>
    </row>
    <row r="134" spans="1:18" x14ac:dyDescent="0.25">
      <c r="A134" s="22"/>
      <c r="B134" s="51" t="s">
        <v>399</v>
      </c>
      <c r="C134" s="52" t="s">
        <v>400</v>
      </c>
      <c r="D134" s="52" t="s">
        <v>393</v>
      </c>
      <c r="E134" s="52" t="s">
        <v>396</v>
      </c>
      <c r="F134" s="53">
        <v>50</v>
      </c>
      <c r="G134" s="60"/>
      <c r="H134" s="48">
        <v>2039</v>
      </c>
      <c r="I134" s="49">
        <v>2039</v>
      </c>
      <c r="J134" s="49">
        <v>2039</v>
      </c>
      <c r="K134" s="50">
        <v>2034</v>
      </c>
      <c r="L134" s="61"/>
      <c r="M134" s="22"/>
      <c r="N134" s="22"/>
      <c r="O134" s="22"/>
      <c r="P134" s="22"/>
      <c r="Q134" s="22"/>
      <c r="R134" s="22"/>
    </row>
    <row r="135" spans="1:18" x14ac:dyDescent="0.25">
      <c r="A135" s="22"/>
      <c r="B135" s="51" t="s">
        <v>401</v>
      </c>
      <c r="C135" s="52" t="s">
        <v>402</v>
      </c>
      <c r="D135" s="52" t="s">
        <v>393</v>
      </c>
      <c r="E135" s="52" t="s">
        <v>108</v>
      </c>
      <c r="F135" s="53">
        <v>200</v>
      </c>
      <c r="G135" s="60"/>
      <c r="H135" s="48">
        <v>2039</v>
      </c>
      <c r="I135" s="49">
        <v>2039</v>
      </c>
      <c r="J135" s="49">
        <v>2039</v>
      </c>
      <c r="K135" s="50">
        <v>2034</v>
      </c>
      <c r="L135" s="61"/>
      <c r="M135" s="22"/>
      <c r="N135" s="22"/>
      <c r="O135" s="22"/>
      <c r="P135" s="22"/>
      <c r="Q135" s="22"/>
      <c r="R135" s="22"/>
    </row>
    <row r="136" spans="1:18" x14ac:dyDescent="0.25">
      <c r="A136" s="22"/>
      <c r="B136" s="51" t="s">
        <v>403</v>
      </c>
      <c r="C136" s="52" t="s">
        <v>404</v>
      </c>
      <c r="D136" s="52" t="s">
        <v>393</v>
      </c>
      <c r="E136" s="52" t="s">
        <v>396</v>
      </c>
      <c r="F136" s="53">
        <v>200</v>
      </c>
      <c r="G136" s="60"/>
      <c r="H136" s="48">
        <v>2038</v>
      </c>
      <c r="I136" s="49">
        <v>2039</v>
      </c>
      <c r="J136" s="49">
        <v>2038</v>
      </c>
      <c r="K136" s="50">
        <v>2034</v>
      </c>
      <c r="L136" s="61"/>
      <c r="M136" s="22"/>
      <c r="N136" s="22"/>
      <c r="O136" s="22"/>
      <c r="P136" s="22"/>
      <c r="Q136" s="22"/>
      <c r="R136" s="22"/>
    </row>
    <row r="137" spans="1:18" x14ac:dyDescent="0.25">
      <c r="A137" s="22"/>
      <c r="B137" s="51" t="s">
        <v>405</v>
      </c>
      <c r="C137" s="52" t="s">
        <v>406</v>
      </c>
      <c r="D137" s="52" t="s">
        <v>407</v>
      </c>
      <c r="E137" s="52" t="s">
        <v>108</v>
      </c>
      <c r="F137" s="53">
        <v>3</v>
      </c>
      <c r="G137" s="60"/>
      <c r="H137" s="48">
        <v>2013</v>
      </c>
      <c r="I137" s="49">
        <v>2013</v>
      </c>
      <c r="J137" s="49">
        <v>2013</v>
      </c>
      <c r="K137" s="50">
        <v>2013</v>
      </c>
      <c r="L137" s="61"/>
      <c r="M137" s="22"/>
      <c r="N137" s="22"/>
      <c r="O137" s="22"/>
      <c r="P137" s="22"/>
      <c r="Q137" s="22"/>
      <c r="R137" s="22"/>
    </row>
    <row r="138" spans="1:18" x14ac:dyDescent="0.25">
      <c r="A138" s="22"/>
      <c r="B138" s="51" t="s">
        <v>408</v>
      </c>
      <c r="C138" s="52" t="s">
        <v>409</v>
      </c>
      <c r="D138" s="52" t="s">
        <v>407</v>
      </c>
      <c r="E138" s="52" t="s">
        <v>108</v>
      </c>
      <c r="F138" s="53">
        <v>17</v>
      </c>
      <c r="G138" s="60"/>
      <c r="H138" s="48">
        <v>2019</v>
      </c>
      <c r="I138" s="49">
        <v>2019</v>
      </c>
      <c r="J138" s="49">
        <v>2019</v>
      </c>
      <c r="K138" s="50">
        <v>2019</v>
      </c>
      <c r="L138" s="61"/>
      <c r="M138" s="22"/>
      <c r="N138" s="22"/>
      <c r="O138" s="22"/>
      <c r="P138" s="22"/>
      <c r="Q138" s="22"/>
      <c r="R138" s="22"/>
    </row>
    <row r="139" spans="1:18" x14ac:dyDescent="0.25">
      <c r="A139" s="22"/>
      <c r="B139" s="51" t="s">
        <v>410</v>
      </c>
      <c r="C139" s="52" t="s">
        <v>411</v>
      </c>
      <c r="D139" s="52" t="s">
        <v>407</v>
      </c>
      <c r="E139" s="52" t="s">
        <v>108</v>
      </c>
      <c r="F139" s="53">
        <v>30</v>
      </c>
      <c r="G139" s="60"/>
      <c r="H139" s="48">
        <v>2022</v>
      </c>
      <c r="I139" s="49">
        <v>2022</v>
      </c>
      <c r="J139" s="49">
        <v>2022</v>
      </c>
      <c r="K139" s="50">
        <v>2022</v>
      </c>
      <c r="L139" s="61"/>
      <c r="M139" s="22"/>
      <c r="N139" s="22"/>
      <c r="O139" s="22"/>
      <c r="P139" s="22"/>
      <c r="Q139" s="22"/>
      <c r="R139" s="22"/>
    </row>
    <row r="140" spans="1:18" x14ac:dyDescent="0.25">
      <c r="A140" s="22"/>
      <c r="B140" s="51" t="s">
        <v>412</v>
      </c>
      <c r="C140" s="52" t="s">
        <v>413</v>
      </c>
      <c r="D140" s="52" t="s">
        <v>407</v>
      </c>
      <c r="E140" s="52" t="s">
        <v>108</v>
      </c>
      <c r="F140" s="53">
        <v>80</v>
      </c>
      <c r="G140" s="60"/>
      <c r="H140" s="48">
        <v>2025</v>
      </c>
      <c r="I140" s="49">
        <v>2025</v>
      </c>
      <c r="J140" s="49">
        <v>2025</v>
      </c>
      <c r="K140" s="50">
        <v>2025</v>
      </c>
      <c r="L140" s="61"/>
      <c r="M140" s="22"/>
      <c r="N140" s="22"/>
      <c r="O140" s="22"/>
      <c r="P140" s="22"/>
      <c r="Q140" s="22"/>
      <c r="R140" s="22"/>
    </row>
    <row r="141" spans="1:18" x14ac:dyDescent="0.25">
      <c r="A141" s="22"/>
      <c r="B141" s="51" t="s">
        <v>414</v>
      </c>
      <c r="C141" s="52" t="s">
        <v>415</v>
      </c>
      <c r="D141" s="52" t="s">
        <v>407</v>
      </c>
      <c r="E141" s="52" t="s">
        <v>108</v>
      </c>
      <c r="F141" s="53">
        <v>70</v>
      </c>
      <c r="G141" s="60"/>
      <c r="H141" s="48">
        <v>2028</v>
      </c>
      <c r="I141" s="49">
        <v>2028</v>
      </c>
      <c r="J141" s="49">
        <v>2028</v>
      </c>
      <c r="K141" s="50">
        <v>2028</v>
      </c>
      <c r="L141" s="61"/>
      <c r="M141" s="22"/>
      <c r="N141" s="22"/>
      <c r="O141" s="22"/>
      <c r="P141" s="22"/>
      <c r="Q141" s="22"/>
      <c r="R141" s="22"/>
    </row>
    <row r="142" spans="1:18" x14ac:dyDescent="0.25">
      <c r="A142" s="22"/>
      <c r="B142" s="51" t="s">
        <v>416</v>
      </c>
      <c r="C142" s="52" t="s">
        <v>417</v>
      </c>
      <c r="D142" s="52" t="s">
        <v>418</v>
      </c>
      <c r="E142" s="52" t="s">
        <v>103</v>
      </c>
      <c r="F142" s="53">
        <v>60</v>
      </c>
      <c r="G142" s="60"/>
      <c r="H142" s="48" t="s">
        <v>542</v>
      </c>
      <c r="I142" s="49" t="s">
        <v>542</v>
      </c>
      <c r="J142" s="49" t="s">
        <v>542</v>
      </c>
      <c r="K142" s="50">
        <v>2037</v>
      </c>
      <c r="L142" s="61"/>
      <c r="M142" s="22"/>
      <c r="N142" s="22"/>
      <c r="O142" s="22"/>
      <c r="P142" s="22"/>
      <c r="Q142" s="22"/>
      <c r="R142" s="22"/>
    </row>
    <row r="143" spans="1:18" x14ac:dyDescent="0.25">
      <c r="A143" s="22"/>
      <c r="B143" s="51" t="s">
        <v>419</v>
      </c>
      <c r="C143" s="52" t="s">
        <v>420</v>
      </c>
      <c r="D143" s="52" t="s">
        <v>418</v>
      </c>
      <c r="E143" s="52" t="s">
        <v>103</v>
      </c>
      <c r="F143" s="53">
        <v>70</v>
      </c>
      <c r="G143" s="60"/>
      <c r="H143" s="48" t="s">
        <v>542</v>
      </c>
      <c r="I143" s="49" t="s">
        <v>542</v>
      </c>
      <c r="J143" s="49" t="s">
        <v>542</v>
      </c>
      <c r="K143" s="50">
        <v>2043</v>
      </c>
      <c r="L143" s="61"/>
      <c r="M143" s="22"/>
      <c r="N143" s="22"/>
      <c r="O143" s="22"/>
      <c r="P143" s="22"/>
      <c r="Q143" s="22"/>
      <c r="R143" s="22"/>
    </row>
    <row r="144" spans="1:18" x14ac:dyDescent="0.25">
      <c r="A144" s="22"/>
      <c r="B144" s="51" t="s">
        <v>421</v>
      </c>
      <c r="C144" s="52" t="s">
        <v>422</v>
      </c>
      <c r="D144" s="52" t="s">
        <v>418</v>
      </c>
      <c r="E144" s="52" t="s">
        <v>139</v>
      </c>
      <c r="F144" s="53">
        <v>20</v>
      </c>
      <c r="G144" s="60"/>
      <c r="H144" s="48" t="s">
        <v>542</v>
      </c>
      <c r="I144" s="49" t="s">
        <v>542</v>
      </c>
      <c r="J144" s="49" t="s">
        <v>542</v>
      </c>
      <c r="K144" s="50">
        <v>2039</v>
      </c>
      <c r="L144" s="61"/>
      <c r="M144" s="22"/>
      <c r="N144" s="22"/>
      <c r="O144" s="22"/>
      <c r="P144" s="22"/>
      <c r="Q144" s="22"/>
      <c r="R144" s="22"/>
    </row>
    <row r="145" spans="1:18" x14ac:dyDescent="0.25">
      <c r="A145" s="22"/>
      <c r="B145" s="51" t="s">
        <v>423</v>
      </c>
      <c r="C145" s="52" t="s">
        <v>424</v>
      </c>
      <c r="D145" s="52" t="s">
        <v>418</v>
      </c>
      <c r="E145" s="52" t="s">
        <v>139</v>
      </c>
      <c r="F145" s="53">
        <v>30</v>
      </c>
      <c r="G145" s="60"/>
      <c r="H145" s="48" t="s">
        <v>542</v>
      </c>
      <c r="I145" s="49" t="s">
        <v>542</v>
      </c>
      <c r="J145" s="49" t="s">
        <v>542</v>
      </c>
      <c r="K145" s="50">
        <v>2045</v>
      </c>
      <c r="L145" s="61"/>
      <c r="M145" s="22"/>
      <c r="N145" s="22"/>
      <c r="O145" s="22"/>
      <c r="P145" s="22"/>
      <c r="Q145" s="22"/>
      <c r="R145" s="22"/>
    </row>
    <row r="146" spans="1:18" x14ac:dyDescent="0.25">
      <c r="A146" s="22"/>
      <c r="B146" s="51" t="s">
        <v>425</v>
      </c>
      <c r="C146" s="52" t="s">
        <v>426</v>
      </c>
      <c r="D146" s="52" t="s">
        <v>418</v>
      </c>
      <c r="E146" s="52" t="s">
        <v>427</v>
      </c>
      <c r="F146" s="53">
        <v>30</v>
      </c>
      <c r="G146" s="60"/>
      <c r="H146" s="48" t="s">
        <v>542</v>
      </c>
      <c r="I146" s="49" t="s">
        <v>542</v>
      </c>
      <c r="J146" s="49" t="s">
        <v>542</v>
      </c>
      <c r="K146" s="50">
        <v>2035</v>
      </c>
      <c r="L146" s="61"/>
      <c r="M146" s="22"/>
      <c r="N146" s="22"/>
      <c r="O146" s="22"/>
      <c r="P146" s="22"/>
      <c r="Q146" s="22"/>
      <c r="R146" s="22"/>
    </row>
    <row r="147" spans="1:18" x14ac:dyDescent="0.25">
      <c r="A147" s="22"/>
      <c r="B147" s="51" t="s">
        <v>428</v>
      </c>
      <c r="C147" s="52" t="s">
        <v>429</v>
      </c>
      <c r="D147" s="52" t="s">
        <v>418</v>
      </c>
      <c r="E147" s="52" t="s">
        <v>427</v>
      </c>
      <c r="F147" s="53">
        <v>30</v>
      </c>
      <c r="G147" s="60"/>
      <c r="H147" s="48" t="s">
        <v>542</v>
      </c>
      <c r="I147" s="49" t="s">
        <v>542</v>
      </c>
      <c r="J147" s="49" t="s">
        <v>542</v>
      </c>
      <c r="K147" s="50">
        <v>2041</v>
      </c>
      <c r="L147" s="61"/>
      <c r="M147" s="22"/>
      <c r="N147" s="22"/>
      <c r="O147" s="22"/>
      <c r="P147" s="22"/>
      <c r="Q147" s="22"/>
      <c r="R147" s="22"/>
    </row>
    <row r="148" spans="1:18" x14ac:dyDescent="0.25">
      <c r="A148" s="22"/>
      <c r="B148" s="51" t="s">
        <v>430</v>
      </c>
      <c r="C148" s="52" t="s">
        <v>431</v>
      </c>
      <c r="D148" s="52" t="s">
        <v>432</v>
      </c>
      <c r="E148" s="52" t="s">
        <v>240</v>
      </c>
      <c r="F148" s="53">
        <v>18</v>
      </c>
      <c r="G148" s="60"/>
      <c r="H148" s="48">
        <v>2015</v>
      </c>
      <c r="I148" s="49">
        <v>2015</v>
      </c>
      <c r="J148" s="49">
        <v>2015</v>
      </c>
      <c r="K148" s="50">
        <v>2015</v>
      </c>
      <c r="L148" s="61"/>
      <c r="M148" s="22"/>
      <c r="N148" s="22"/>
      <c r="O148" s="22"/>
      <c r="P148" s="22"/>
      <c r="Q148" s="22"/>
      <c r="R148" s="22"/>
    </row>
    <row r="149" spans="1:18" x14ac:dyDescent="0.25">
      <c r="A149" s="22"/>
      <c r="B149" s="51" t="s">
        <v>433</v>
      </c>
      <c r="C149" s="52" t="s">
        <v>434</v>
      </c>
      <c r="D149" s="52" t="s">
        <v>432</v>
      </c>
      <c r="E149" s="52" t="s">
        <v>435</v>
      </c>
      <c r="F149" s="53">
        <v>41</v>
      </c>
      <c r="G149" s="60"/>
      <c r="H149" s="48">
        <v>2015</v>
      </c>
      <c r="I149" s="49">
        <v>2015</v>
      </c>
      <c r="J149" s="49">
        <v>2015</v>
      </c>
      <c r="K149" s="50">
        <v>2015</v>
      </c>
      <c r="L149" s="61"/>
      <c r="M149" s="22"/>
      <c r="N149" s="22"/>
      <c r="O149" s="22"/>
      <c r="P149" s="22"/>
      <c r="Q149" s="22"/>
      <c r="R149" s="22"/>
    </row>
    <row r="150" spans="1:18" x14ac:dyDescent="0.25">
      <c r="A150" s="22"/>
      <c r="B150" s="51" t="s">
        <v>436</v>
      </c>
      <c r="C150" s="52" t="s">
        <v>437</v>
      </c>
      <c r="D150" s="52" t="s">
        <v>432</v>
      </c>
      <c r="E150" s="52" t="s">
        <v>438</v>
      </c>
      <c r="F150" s="53">
        <v>200</v>
      </c>
      <c r="G150" s="60"/>
      <c r="H150" s="48">
        <v>2015</v>
      </c>
      <c r="I150" s="49">
        <v>2015</v>
      </c>
      <c r="J150" s="49">
        <v>2015</v>
      </c>
      <c r="K150" s="50">
        <v>2015</v>
      </c>
      <c r="L150" s="61"/>
      <c r="M150" s="22"/>
      <c r="N150" s="22"/>
      <c r="O150" s="22"/>
      <c r="P150" s="22"/>
      <c r="Q150" s="22"/>
      <c r="R150" s="22"/>
    </row>
    <row r="151" spans="1:18" x14ac:dyDescent="0.25">
      <c r="A151" s="22"/>
      <c r="B151" s="51" t="s">
        <v>439</v>
      </c>
      <c r="C151" s="52" t="s">
        <v>440</v>
      </c>
      <c r="D151" s="52" t="s">
        <v>432</v>
      </c>
      <c r="E151" s="52" t="s">
        <v>438</v>
      </c>
      <c r="F151" s="53">
        <v>200</v>
      </c>
      <c r="G151" s="60"/>
      <c r="H151" s="48">
        <v>2015</v>
      </c>
      <c r="I151" s="49">
        <v>2015</v>
      </c>
      <c r="J151" s="49">
        <v>2015</v>
      </c>
      <c r="K151" s="50">
        <v>2015</v>
      </c>
      <c r="L151" s="61"/>
      <c r="M151" s="22"/>
      <c r="N151" s="22"/>
      <c r="O151" s="22"/>
      <c r="P151" s="22"/>
      <c r="Q151" s="22"/>
      <c r="R151" s="22"/>
    </row>
    <row r="152" spans="1:18" x14ac:dyDescent="0.25">
      <c r="A152" s="22"/>
      <c r="B152" s="51" t="s">
        <v>441</v>
      </c>
      <c r="C152" s="52" t="s">
        <v>442</v>
      </c>
      <c r="D152" s="52" t="s">
        <v>432</v>
      </c>
      <c r="E152" s="52" t="s">
        <v>438</v>
      </c>
      <c r="F152" s="53">
        <v>200</v>
      </c>
      <c r="G152" s="60"/>
      <c r="H152" s="48">
        <v>2015</v>
      </c>
      <c r="I152" s="49">
        <v>2015</v>
      </c>
      <c r="J152" s="49">
        <v>2015</v>
      </c>
      <c r="K152" s="50">
        <v>2015</v>
      </c>
      <c r="L152" s="61"/>
      <c r="M152" s="22"/>
      <c r="N152" s="22"/>
      <c r="O152" s="22"/>
      <c r="P152" s="22"/>
      <c r="Q152" s="22"/>
      <c r="R152" s="22"/>
    </row>
    <row r="153" spans="1:18" x14ac:dyDescent="0.25">
      <c r="A153" s="22"/>
      <c r="B153" s="51" t="s">
        <v>443</v>
      </c>
      <c r="C153" s="52" t="s">
        <v>444</v>
      </c>
      <c r="D153" s="52" t="s">
        <v>432</v>
      </c>
      <c r="E153" s="52" t="s">
        <v>445</v>
      </c>
      <c r="F153" s="53">
        <v>120</v>
      </c>
      <c r="G153" s="60"/>
      <c r="H153" s="48">
        <v>2016</v>
      </c>
      <c r="I153" s="49">
        <v>2016</v>
      </c>
      <c r="J153" s="49">
        <v>2016</v>
      </c>
      <c r="K153" s="50">
        <v>2016</v>
      </c>
      <c r="L153" s="61"/>
      <c r="M153" s="22"/>
      <c r="N153" s="22"/>
      <c r="O153" s="22"/>
      <c r="P153" s="22"/>
      <c r="Q153" s="22"/>
      <c r="R153" s="22"/>
    </row>
    <row r="154" spans="1:18" x14ac:dyDescent="0.25">
      <c r="A154" s="22"/>
      <c r="B154" s="51" t="s">
        <v>446</v>
      </c>
      <c r="C154" s="52" t="s">
        <v>447</v>
      </c>
      <c r="D154" s="52" t="s">
        <v>432</v>
      </c>
      <c r="E154" s="52" t="s">
        <v>448</v>
      </c>
      <c r="F154" s="53">
        <v>250</v>
      </c>
      <c r="G154" s="60"/>
      <c r="H154" s="48">
        <v>2039</v>
      </c>
      <c r="I154" s="49">
        <v>2039</v>
      </c>
      <c r="J154" s="49">
        <v>2039</v>
      </c>
      <c r="K154" s="50">
        <v>2023</v>
      </c>
      <c r="L154" s="61"/>
      <c r="M154" s="22"/>
      <c r="N154" s="22"/>
      <c r="O154" s="22"/>
      <c r="P154" s="22"/>
      <c r="Q154" s="22"/>
      <c r="R154" s="22"/>
    </row>
    <row r="155" spans="1:18" x14ac:dyDescent="0.25">
      <c r="A155" s="22"/>
      <c r="B155" s="51" t="s">
        <v>449</v>
      </c>
      <c r="C155" s="52" t="s">
        <v>450</v>
      </c>
      <c r="D155" s="52" t="s">
        <v>432</v>
      </c>
      <c r="E155" s="52" t="s">
        <v>448</v>
      </c>
      <c r="F155" s="53">
        <v>250</v>
      </c>
      <c r="G155" s="60"/>
      <c r="H155" s="48">
        <v>2039</v>
      </c>
      <c r="I155" s="49">
        <v>2039</v>
      </c>
      <c r="J155" s="49">
        <v>2039</v>
      </c>
      <c r="K155" s="50">
        <v>2023</v>
      </c>
      <c r="L155" s="61"/>
      <c r="M155" s="22"/>
      <c r="N155" s="22"/>
      <c r="O155" s="22"/>
      <c r="P155" s="22"/>
      <c r="Q155" s="22"/>
      <c r="R155" s="22"/>
    </row>
    <row r="156" spans="1:18" x14ac:dyDescent="0.25">
      <c r="A156" s="22"/>
      <c r="B156" s="51" t="s">
        <v>451</v>
      </c>
      <c r="C156" s="52" t="s">
        <v>452</v>
      </c>
      <c r="D156" s="52" t="s">
        <v>432</v>
      </c>
      <c r="E156" s="52" t="s">
        <v>453</v>
      </c>
      <c r="F156" s="53">
        <v>250</v>
      </c>
      <c r="G156" s="60"/>
      <c r="H156" s="48">
        <v>2039</v>
      </c>
      <c r="I156" s="49">
        <v>2039</v>
      </c>
      <c r="J156" s="49">
        <v>2039</v>
      </c>
      <c r="K156" s="50">
        <v>2023</v>
      </c>
      <c r="L156" s="61"/>
      <c r="M156" s="22"/>
      <c r="N156" s="22"/>
      <c r="O156" s="22"/>
      <c r="P156" s="22"/>
      <c r="Q156" s="22"/>
      <c r="R156" s="22"/>
    </row>
    <row r="157" spans="1:18" x14ac:dyDescent="0.25">
      <c r="A157" s="22"/>
      <c r="B157" s="51" t="s">
        <v>454</v>
      </c>
      <c r="C157" s="52" t="s">
        <v>455</v>
      </c>
      <c r="D157" s="52" t="s">
        <v>432</v>
      </c>
      <c r="E157" s="52" t="s">
        <v>453</v>
      </c>
      <c r="F157" s="53">
        <v>250</v>
      </c>
      <c r="G157" s="60"/>
      <c r="H157" s="48">
        <v>2039</v>
      </c>
      <c r="I157" s="49">
        <v>2039</v>
      </c>
      <c r="J157" s="49">
        <v>2039</v>
      </c>
      <c r="K157" s="50">
        <v>2023</v>
      </c>
      <c r="L157" s="61"/>
      <c r="M157" s="22"/>
      <c r="N157" s="22"/>
      <c r="O157" s="22"/>
      <c r="P157" s="22"/>
      <c r="Q157" s="22"/>
      <c r="R157" s="22"/>
    </row>
    <row r="158" spans="1:18" x14ac:dyDescent="0.25">
      <c r="A158" s="22"/>
      <c r="B158" s="51" t="s">
        <v>456</v>
      </c>
      <c r="C158" s="52" t="s">
        <v>457</v>
      </c>
      <c r="D158" s="52" t="s">
        <v>432</v>
      </c>
      <c r="E158" s="52" t="s">
        <v>448</v>
      </c>
      <c r="F158" s="53">
        <v>200</v>
      </c>
      <c r="G158" s="60"/>
      <c r="H158" s="48" t="s">
        <v>542</v>
      </c>
      <c r="I158" s="49" t="s">
        <v>542</v>
      </c>
      <c r="J158" s="49" t="s">
        <v>542</v>
      </c>
      <c r="K158" s="50">
        <v>2023</v>
      </c>
      <c r="L158" s="61"/>
      <c r="M158" s="22"/>
      <c r="N158" s="22"/>
      <c r="O158" s="22"/>
      <c r="P158" s="22"/>
      <c r="Q158" s="22"/>
      <c r="R158" s="22"/>
    </row>
    <row r="159" spans="1:18" x14ac:dyDescent="0.25">
      <c r="A159" s="22"/>
      <c r="B159" s="51" t="s">
        <v>458</v>
      </c>
      <c r="C159" s="52" t="s">
        <v>459</v>
      </c>
      <c r="D159" s="52" t="s">
        <v>432</v>
      </c>
      <c r="E159" s="52" t="s">
        <v>114</v>
      </c>
      <c r="F159" s="53">
        <v>200</v>
      </c>
      <c r="G159" s="60"/>
      <c r="H159" s="48">
        <v>2038</v>
      </c>
      <c r="I159" s="49">
        <v>2039</v>
      </c>
      <c r="J159" s="49">
        <v>2038</v>
      </c>
      <c r="K159" s="50">
        <v>2023</v>
      </c>
      <c r="L159" s="61"/>
      <c r="M159" s="22"/>
      <c r="N159" s="22"/>
      <c r="O159" s="22"/>
      <c r="P159" s="22"/>
      <c r="Q159" s="22"/>
      <c r="R159" s="22"/>
    </row>
    <row r="160" spans="1:18" x14ac:dyDescent="0.25">
      <c r="A160" s="22"/>
      <c r="B160" s="51" t="s">
        <v>460</v>
      </c>
      <c r="C160" s="52" t="s">
        <v>461</v>
      </c>
      <c r="D160" s="52" t="s">
        <v>432</v>
      </c>
      <c r="E160" s="52" t="s">
        <v>196</v>
      </c>
      <c r="F160" s="53">
        <v>200</v>
      </c>
      <c r="G160" s="60"/>
      <c r="H160" s="48">
        <v>2025</v>
      </c>
      <c r="I160" s="49">
        <v>2023</v>
      </c>
      <c r="J160" s="49">
        <v>2025</v>
      </c>
      <c r="K160" s="50">
        <v>2023</v>
      </c>
      <c r="L160" s="61"/>
      <c r="M160" s="22"/>
      <c r="N160" s="22"/>
      <c r="O160" s="22"/>
      <c r="P160" s="22"/>
      <c r="Q160" s="22"/>
      <c r="R160" s="22"/>
    </row>
    <row r="161" spans="1:18" x14ac:dyDescent="0.25">
      <c r="A161" s="22"/>
      <c r="B161" s="51" t="s">
        <v>462</v>
      </c>
      <c r="C161" s="52" t="s">
        <v>463</v>
      </c>
      <c r="D161" s="52" t="s">
        <v>432</v>
      </c>
      <c r="E161" s="52" t="s">
        <v>464</v>
      </c>
      <c r="F161" s="53">
        <v>200</v>
      </c>
      <c r="G161" s="60"/>
      <c r="H161" s="48">
        <v>2035</v>
      </c>
      <c r="I161" s="49">
        <v>2037</v>
      </c>
      <c r="J161" s="49">
        <v>2035</v>
      </c>
      <c r="K161" s="50">
        <v>2023</v>
      </c>
      <c r="L161" s="61"/>
      <c r="M161" s="22"/>
      <c r="N161" s="22"/>
      <c r="O161" s="22"/>
      <c r="P161" s="22"/>
      <c r="Q161" s="22"/>
      <c r="R161" s="22"/>
    </row>
    <row r="162" spans="1:18" x14ac:dyDescent="0.25">
      <c r="A162" s="22"/>
      <c r="B162" s="51" t="s">
        <v>465</v>
      </c>
      <c r="C162" s="52" t="s">
        <v>466</v>
      </c>
      <c r="D162" s="52" t="s">
        <v>432</v>
      </c>
      <c r="E162" s="52" t="s">
        <v>390</v>
      </c>
      <c r="F162" s="53">
        <v>200</v>
      </c>
      <c r="G162" s="60"/>
      <c r="H162" s="48">
        <v>2039</v>
      </c>
      <c r="I162" s="49">
        <v>2039</v>
      </c>
      <c r="J162" s="49">
        <v>2039</v>
      </c>
      <c r="K162" s="50">
        <v>2023</v>
      </c>
      <c r="L162" s="61"/>
      <c r="M162" s="22"/>
      <c r="N162" s="22"/>
      <c r="O162" s="22"/>
      <c r="P162" s="22"/>
      <c r="Q162" s="22"/>
      <c r="R162" s="22"/>
    </row>
    <row r="163" spans="1:18" x14ac:dyDescent="0.25">
      <c r="A163" s="22"/>
      <c r="B163" s="51" t="s">
        <v>467</v>
      </c>
      <c r="C163" s="52" t="s">
        <v>468</v>
      </c>
      <c r="D163" s="52" t="s">
        <v>432</v>
      </c>
      <c r="E163" s="52" t="s">
        <v>438</v>
      </c>
      <c r="F163" s="53">
        <v>60</v>
      </c>
      <c r="G163" s="60"/>
      <c r="H163" s="48">
        <v>2015</v>
      </c>
      <c r="I163" s="49">
        <v>2015</v>
      </c>
      <c r="J163" s="49">
        <v>2015</v>
      </c>
      <c r="K163" s="50">
        <v>2015</v>
      </c>
      <c r="L163" s="61"/>
      <c r="M163" s="22"/>
      <c r="N163" s="22"/>
      <c r="O163" s="22"/>
      <c r="P163" s="22"/>
      <c r="Q163" s="22"/>
      <c r="R163" s="22"/>
    </row>
    <row r="164" spans="1:18" x14ac:dyDescent="0.25">
      <c r="A164" s="22"/>
      <c r="B164" s="51" t="s">
        <v>469</v>
      </c>
      <c r="C164" s="52" t="s">
        <v>470</v>
      </c>
      <c r="D164" s="52" t="s">
        <v>432</v>
      </c>
      <c r="E164" s="52" t="s">
        <v>453</v>
      </c>
      <c r="F164" s="53">
        <v>50</v>
      </c>
      <c r="G164" s="60"/>
      <c r="H164" s="48" t="s">
        <v>542</v>
      </c>
      <c r="I164" s="49" t="s">
        <v>542</v>
      </c>
      <c r="J164" s="49" t="s">
        <v>542</v>
      </c>
      <c r="K164" s="50">
        <v>2023</v>
      </c>
      <c r="L164" s="61"/>
      <c r="M164" s="22"/>
      <c r="N164" s="22"/>
      <c r="O164" s="22"/>
      <c r="P164" s="22"/>
      <c r="Q164" s="22"/>
      <c r="R164" s="22"/>
    </row>
    <row r="165" spans="1:18" x14ac:dyDescent="0.25">
      <c r="A165" s="22"/>
      <c r="B165" s="51" t="s">
        <v>471</v>
      </c>
      <c r="C165" s="52" t="s">
        <v>472</v>
      </c>
      <c r="D165" s="52" t="s">
        <v>432</v>
      </c>
      <c r="E165" s="52" t="s">
        <v>448</v>
      </c>
      <c r="F165" s="53">
        <v>50</v>
      </c>
      <c r="G165" s="60"/>
      <c r="H165" s="48" t="s">
        <v>542</v>
      </c>
      <c r="I165" s="49" t="s">
        <v>542</v>
      </c>
      <c r="J165" s="49" t="s">
        <v>542</v>
      </c>
      <c r="K165" s="50">
        <v>2023</v>
      </c>
      <c r="L165" s="61"/>
      <c r="M165" s="22"/>
      <c r="N165" s="22"/>
      <c r="O165" s="22"/>
      <c r="P165" s="22"/>
      <c r="Q165" s="22"/>
      <c r="R165" s="22"/>
    </row>
    <row r="166" spans="1:18" x14ac:dyDescent="0.25">
      <c r="A166" s="22"/>
      <c r="B166" s="51" t="s">
        <v>473</v>
      </c>
      <c r="C166" s="52" t="s">
        <v>474</v>
      </c>
      <c r="D166" s="52" t="s">
        <v>432</v>
      </c>
      <c r="E166" s="52" t="s">
        <v>114</v>
      </c>
      <c r="F166" s="53">
        <v>50</v>
      </c>
      <c r="G166" s="60"/>
      <c r="H166" s="48" t="s">
        <v>542</v>
      </c>
      <c r="I166" s="49" t="s">
        <v>542</v>
      </c>
      <c r="J166" s="49" t="s">
        <v>542</v>
      </c>
      <c r="K166" s="50">
        <v>2023</v>
      </c>
      <c r="L166" s="61"/>
      <c r="M166" s="22"/>
      <c r="N166" s="22"/>
      <c r="O166" s="22"/>
      <c r="P166" s="22"/>
      <c r="Q166" s="22"/>
      <c r="R166" s="22"/>
    </row>
    <row r="167" spans="1:18" x14ac:dyDescent="0.25">
      <c r="A167" s="22"/>
      <c r="B167" s="51" t="s">
        <v>475</v>
      </c>
      <c r="C167" s="52" t="s">
        <v>476</v>
      </c>
      <c r="D167" s="52" t="s">
        <v>432</v>
      </c>
      <c r="E167" s="52" t="s">
        <v>464</v>
      </c>
      <c r="F167" s="53">
        <v>50</v>
      </c>
      <c r="G167" s="60"/>
      <c r="H167" s="48" t="s">
        <v>542</v>
      </c>
      <c r="I167" s="49" t="s">
        <v>542</v>
      </c>
      <c r="J167" s="49" t="s">
        <v>542</v>
      </c>
      <c r="K167" s="50">
        <v>2023</v>
      </c>
      <c r="L167" s="61"/>
      <c r="M167" s="22"/>
      <c r="N167" s="22"/>
      <c r="O167" s="22"/>
      <c r="P167" s="22"/>
      <c r="Q167" s="22"/>
      <c r="R167" s="22"/>
    </row>
    <row r="168" spans="1:18" x14ac:dyDescent="0.25">
      <c r="A168" s="22"/>
      <c r="B168" s="51" t="s">
        <v>477</v>
      </c>
      <c r="C168" s="52" t="s">
        <v>478</v>
      </c>
      <c r="D168" s="52" t="s">
        <v>432</v>
      </c>
      <c r="E168" s="52" t="s">
        <v>448</v>
      </c>
      <c r="F168" s="53">
        <v>50</v>
      </c>
      <c r="G168" s="60"/>
      <c r="H168" s="48">
        <v>2039</v>
      </c>
      <c r="I168" s="49">
        <v>2039</v>
      </c>
      <c r="J168" s="49">
        <v>2039</v>
      </c>
      <c r="K168" s="50">
        <v>2023</v>
      </c>
      <c r="L168" s="61"/>
      <c r="M168" s="22"/>
      <c r="N168" s="22"/>
      <c r="O168" s="22"/>
      <c r="P168" s="22"/>
      <c r="Q168" s="22"/>
      <c r="R168" s="22"/>
    </row>
    <row r="169" spans="1:18" x14ac:dyDescent="0.25">
      <c r="A169" s="22"/>
      <c r="B169" s="51" t="s">
        <v>479</v>
      </c>
      <c r="C169" s="52" t="s">
        <v>480</v>
      </c>
      <c r="D169" s="52" t="s">
        <v>432</v>
      </c>
      <c r="E169" s="52" t="s">
        <v>196</v>
      </c>
      <c r="F169" s="53">
        <v>50</v>
      </c>
      <c r="G169" s="60"/>
      <c r="H169" s="48" t="s">
        <v>542</v>
      </c>
      <c r="I169" s="49" t="s">
        <v>542</v>
      </c>
      <c r="J169" s="49" t="s">
        <v>542</v>
      </c>
      <c r="K169" s="50">
        <v>2023</v>
      </c>
      <c r="L169" s="61"/>
      <c r="M169" s="22"/>
      <c r="N169" s="22"/>
      <c r="O169" s="22"/>
      <c r="P169" s="22"/>
      <c r="Q169" s="22"/>
      <c r="R169" s="22"/>
    </row>
    <row r="170" spans="1:18" x14ac:dyDescent="0.25">
      <c r="A170" s="22"/>
      <c r="B170" s="51" t="s">
        <v>481</v>
      </c>
      <c r="C170" s="52" t="s">
        <v>482</v>
      </c>
      <c r="D170" s="52" t="s">
        <v>432</v>
      </c>
      <c r="E170" s="52" t="s">
        <v>147</v>
      </c>
      <c r="F170" s="53">
        <v>50</v>
      </c>
      <c r="G170" s="60"/>
      <c r="H170" s="48" t="s">
        <v>542</v>
      </c>
      <c r="I170" s="49" t="s">
        <v>542</v>
      </c>
      <c r="J170" s="49" t="s">
        <v>542</v>
      </c>
      <c r="K170" s="50">
        <v>2023</v>
      </c>
      <c r="L170" s="61"/>
      <c r="M170" s="22"/>
      <c r="N170" s="22"/>
      <c r="O170" s="22"/>
      <c r="P170" s="22"/>
      <c r="Q170" s="22"/>
      <c r="R170" s="22"/>
    </row>
    <row r="171" spans="1:18" x14ac:dyDescent="0.25">
      <c r="A171" s="22"/>
      <c r="B171" s="51" t="s">
        <v>483</v>
      </c>
      <c r="C171" s="52" t="s">
        <v>484</v>
      </c>
      <c r="D171" s="52" t="s">
        <v>432</v>
      </c>
      <c r="E171" s="52" t="s">
        <v>435</v>
      </c>
      <c r="F171" s="53">
        <v>50</v>
      </c>
      <c r="G171" s="60"/>
      <c r="H171" s="48">
        <v>2030</v>
      </c>
      <c r="I171" s="49">
        <v>2032</v>
      </c>
      <c r="J171" s="49">
        <v>2030</v>
      </c>
      <c r="K171" s="50">
        <v>2023</v>
      </c>
      <c r="L171" s="61"/>
      <c r="M171" s="22"/>
      <c r="N171" s="22"/>
      <c r="O171" s="22"/>
      <c r="P171" s="22"/>
      <c r="Q171" s="22"/>
      <c r="R171" s="22"/>
    </row>
    <row r="172" spans="1:18" x14ac:dyDescent="0.25">
      <c r="A172" s="22"/>
      <c r="B172" s="51" t="s">
        <v>485</v>
      </c>
      <c r="C172" s="52" t="s">
        <v>486</v>
      </c>
      <c r="D172" s="52" t="s">
        <v>432</v>
      </c>
      <c r="E172" s="52" t="s">
        <v>390</v>
      </c>
      <c r="F172" s="53">
        <v>50</v>
      </c>
      <c r="G172" s="60"/>
      <c r="H172" s="48" t="s">
        <v>542</v>
      </c>
      <c r="I172" s="49" t="s">
        <v>542</v>
      </c>
      <c r="J172" s="49" t="s">
        <v>542</v>
      </c>
      <c r="K172" s="50">
        <v>2023</v>
      </c>
      <c r="L172" s="61"/>
      <c r="M172" s="22"/>
      <c r="N172" s="22"/>
      <c r="O172" s="22"/>
      <c r="P172" s="22"/>
      <c r="Q172" s="22"/>
      <c r="R172" s="22"/>
    </row>
    <row r="173" spans="1:18" x14ac:dyDescent="0.25">
      <c r="A173" s="22"/>
      <c r="B173" s="51" t="s">
        <v>487</v>
      </c>
      <c r="C173" s="52" t="s">
        <v>488</v>
      </c>
      <c r="D173" s="52" t="s">
        <v>432</v>
      </c>
      <c r="E173" s="52" t="s">
        <v>114</v>
      </c>
      <c r="F173" s="53">
        <v>252</v>
      </c>
      <c r="G173" s="60"/>
      <c r="H173" s="48">
        <v>2015</v>
      </c>
      <c r="I173" s="49">
        <v>2015</v>
      </c>
      <c r="J173" s="49">
        <v>2015</v>
      </c>
      <c r="K173" s="50">
        <v>2015</v>
      </c>
      <c r="L173" s="61"/>
      <c r="M173" s="22"/>
      <c r="N173" s="22"/>
      <c r="O173" s="22"/>
      <c r="P173" s="22"/>
      <c r="Q173" s="22"/>
      <c r="R173" s="22"/>
    </row>
    <row r="174" spans="1:18" x14ac:dyDescent="0.25">
      <c r="A174" s="22"/>
      <c r="B174" s="51" t="s">
        <v>489</v>
      </c>
      <c r="C174" s="52" t="s">
        <v>490</v>
      </c>
      <c r="D174" s="52" t="s">
        <v>432</v>
      </c>
      <c r="E174" s="52" t="s">
        <v>114</v>
      </c>
      <c r="F174" s="53">
        <v>252</v>
      </c>
      <c r="G174" s="60"/>
      <c r="H174" s="48">
        <v>2015</v>
      </c>
      <c r="I174" s="49">
        <v>2015</v>
      </c>
      <c r="J174" s="49">
        <v>2015</v>
      </c>
      <c r="K174" s="50">
        <v>2015</v>
      </c>
      <c r="L174" s="61"/>
      <c r="M174" s="22"/>
      <c r="N174" s="22"/>
      <c r="O174" s="22"/>
      <c r="P174" s="22"/>
      <c r="Q174" s="22"/>
      <c r="R174" s="22"/>
    </row>
    <row r="175" spans="1:18" x14ac:dyDescent="0.25">
      <c r="A175" s="22"/>
      <c r="B175" s="51" t="s">
        <v>491</v>
      </c>
      <c r="C175" s="52" t="s">
        <v>492</v>
      </c>
      <c r="D175" s="52" t="s">
        <v>432</v>
      </c>
      <c r="E175" s="52" t="s">
        <v>464</v>
      </c>
      <c r="F175" s="53">
        <v>225</v>
      </c>
      <c r="G175" s="60"/>
      <c r="H175" s="48">
        <v>2021</v>
      </c>
      <c r="I175" s="49">
        <v>2012</v>
      </c>
      <c r="J175" s="49">
        <v>2012</v>
      </c>
      <c r="K175" s="50">
        <v>2016</v>
      </c>
      <c r="L175" s="61"/>
      <c r="M175" s="22"/>
      <c r="N175" s="22"/>
      <c r="O175" s="22"/>
      <c r="P175" s="22"/>
      <c r="Q175" s="22"/>
      <c r="R175" s="22"/>
    </row>
    <row r="176" spans="1:18" x14ac:dyDescent="0.25">
      <c r="A176" s="22"/>
      <c r="B176" s="51" t="s">
        <v>493</v>
      </c>
      <c r="C176" s="52" t="s">
        <v>494</v>
      </c>
      <c r="D176" s="52" t="s">
        <v>432</v>
      </c>
      <c r="E176" s="52" t="s">
        <v>435</v>
      </c>
      <c r="F176" s="53">
        <v>78</v>
      </c>
      <c r="G176" s="60"/>
      <c r="H176" s="48">
        <v>2030</v>
      </c>
      <c r="I176" s="49">
        <v>2032</v>
      </c>
      <c r="J176" s="49">
        <v>2030</v>
      </c>
      <c r="K176" s="50">
        <v>2020</v>
      </c>
      <c r="L176" s="61"/>
      <c r="M176" s="22"/>
      <c r="N176" s="22"/>
      <c r="O176" s="22"/>
      <c r="P176" s="22"/>
      <c r="Q176" s="22"/>
      <c r="R176" s="22"/>
    </row>
    <row r="177" spans="1:18" x14ac:dyDescent="0.25">
      <c r="A177" s="22"/>
      <c r="B177" s="51" t="s">
        <v>495</v>
      </c>
      <c r="C177" s="52" t="s">
        <v>496</v>
      </c>
      <c r="D177" s="52" t="s">
        <v>432</v>
      </c>
      <c r="E177" s="52" t="s">
        <v>453</v>
      </c>
      <c r="F177" s="53">
        <v>240</v>
      </c>
      <c r="G177" s="60"/>
      <c r="H177" s="48">
        <v>2015</v>
      </c>
      <c r="I177" s="49">
        <v>2015</v>
      </c>
      <c r="J177" s="49">
        <v>2015</v>
      </c>
      <c r="K177" s="50">
        <v>2016</v>
      </c>
      <c r="L177" s="61"/>
      <c r="M177" s="22"/>
      <c r="N177" s="22"/>
      <c r="O177" s="22"/>
      <c r="P177" s="22"/>
      <c r="Q177" s="22"/>
      <c r="R177" s="22"/>
    </row>
    <row r="178" spans="1:18" x14ac:dyDescent="0.25">
      <c r="A178" s="22"/>
      <c r="B178" s="51" t="s">
        <v>497</v>
      </c>
      <c r="C178" s="52" t="s">
        <v>498</v>
      </c>
      <c r="D178" s="52" t="s">
        <v>432</v>
      </c>
      <c r="E178" s="52" t="s">
        <v>427</v>
      </c>
      <c r="F178" s="53">
        <v>12.5</v>
      </c>
      <c r="G178" s="60"/>
      <c r="H178" s="48">
        <v>2015</v>
      </c>
      <c r="I178" s="49">
        <v>2015</v>
      </c>
      <c r="J178" s="49">
        <v>2015</v>
      </c>
      <c r="K178" s="50">
        <v>2016</v>
      </c>
      <c r="L178" s="61"/>
      <c r="M178" s="22"/>
      <c r="N178" s="22"/>
      <c r="O178" s="22"/>
      <c r="P178" s="22"/>
      <c r="Q178" s="22"/>
      <c r="R178" s="22"/>
    </row>
    <row r="179" spans="1:18" x14ac:dyDescent="0.25">
      <c r="A179" s="22"/>
      <c r="B179" s="51" t="s">
        <v>499</v>
      </c>
      <c r="C179" s="52" t="s">
        <v>500</v>
      </c>
      <c r="D179" s="52" t="s">
        <v>432</v>
      </c>
      <c r="E179" s="52" t="s">
        <v>453</v>
      </c>
      <c r="F179" s="53">
        <v>164</v>
      </c>
      <c r="G179" s="60"/>
      <c r="H179" s="48">
        <v>2016</v>
      </c>
      <c r="I179" s="49">
        <v>2016</v>
      </c>
      <c r="J179" s="49">
        <v>2016</v>
      </c>
      <c r="K179" s="50">
        <v>2016</v>
      </c>
      <c r="L179" s="61"/>
      <c r="M179" s="22"/>
      <c r="N179" s="22"/>
      <c r="O179" s="22"/>
      <c r="P179" s="22"/>
      <c r="Q179" s="22"/>
      <c r="R179" s="22"/>
    </row>
    <row r="180" spans="1:18" x14ac:dyDescent="0.25">
      <c r="A180" s="22"/>
      <c r="B180" s="51" t="s">
        <v>501</v>
      </c>
      <c r="C180" s="52" t="s">
        <v>502</v>
      </c>
      <c r="D180" s="52" t="s">
        <v>432</v>
      </c>
      <c r="E180" s="52" t="s">
        <v>160</v>
      </c>
      <c r="F180" s="53">
        <v>60</v>
      </c>
      <c r="G180" s="60"/>
      <c r="H180" s="48">
        <v>2015</v>
      </c>
      <c r="I180" s="49">
        <v>2015</v>
      </c>
      <c r="J180" s="49">
        <v>2015</v>
      </c>
      <c r="K180" s="50">
        <v>2015</v>
      </c>
      <c r="L180" s="61"/>
      <c r="M180" s="22"/>
      <c r="N180" s="22"/>
      <c r="O180" s="22"/>
      <c r="P180" s="22"/>
      <c r="Q180" s="22"/>
      <c r="R180" s="22"/>
    </row>
    <row r="181" spans="1:18" x14ac:dyDescent="0.25">
      <c r="A181" s="22"/>
      <c r="B181" s="51" t="s">
        <v>503</v>
      </c>
      <c r="C181" s="52" t="s">
        <v>504</v>
      </c>
      <c r="D181" s="52" t="s">
        <v>432</v>
      </c>
      <c r="E181" s="52" t="s">
        <v>196</v>
      </c>
      <c r="F181" s="53">
        <v>159</v>
      </c>
      <c r="G181" s="60"/>
      <c r="H181" s="48">
        <v>2037</v>
      </c>
      <c r="I181" s="49">
        <v>2039</v>
      </c>
      <c r="J181" s="49">
        <v>2037</v>
      </c>
      <c r="K181" s="50">
        <v>2020</v>
      </c>
      <c r="L181" s="61"/>
      <c r="M181" s="22"/>
      <c r="N181" s="22"/>
      <c r="O181" s="22"/>
      <c r="P181" s="22"/>
      <c r="Q181" s="22"/>
      <c r="R181" s="22"/>
    </row>
    <row r="182" spans="1:18" x14ac:dyDescent="0.25">
      <c r="A182" s="22"/>
      <c r="B182" s="51" t="s">
        <v>505</v>
      </c>
      <c r="C182" s="52" t="s">
        <v>506</v>
      </c>
      <c r="D182" s="52" t="s">
        <v>432</v>
      </c>
      <c r="E182" s="52" t="s">
        <v>507</v>
      </c>
      <c r="F182" s="53">
        <v>54</v>
      </c>
      <c r="G182" s="60"/>
      <c r="H182" s="48">
        <v>2015</v>
      </c>
      <c r="I182" s="49">
        <v>2015</v>
      </c>
      <c r="J182" s="49">
        <v>2015</v>
      </c>
      <c r="K182" s="50">
        <v>2016</v>
      </c>
      <c r="L182" s="61"/>
      <c r="M182" s="22"/>
      <c r="N182" s="22"/>
      <c r="O182" s="22"/>
      <c r="P182" s="22"/>
      <c r="Q182" s="22"/>
      <c r="R182" s="22"/>
    </row>
    <row r="183" spans="1:18" x14ac:dyDescent="0.25">
      <c r="A183" s="22"/>
      <c r="B183" s="51" t="s">
        <v>508</v>
      </c>
      <c r="C183" s="52" t="s">
        <v>509</v>
      </c>
      <c r="D183" s="52" t="s">
        <v>432</v>
      </c>
      <c r="E183" s="52" t="s">
        <v>507</v>
      </c>
      <c r="F183" s="53">
        <v>44</v>
      </c>
      <c r="G183" s="60"/>
      <c r="H183" s="48">
        <v>2015</v>
      </c>
      <c r="I183" s="49">
        <v>2015</v>
      </c>
      <c r="J183" s="49">
        <v>2015</v>
      </c>
      <c r="K183" s="50">
        <v>2016</v>
      </c>
      <c r="L183" s="61"/>
      <c r="M183" s="22"/>
      <c r="N183" s="22"/>
      <c r="O183" s="22"/>
      <c r="P183" s="22"/>
      <c r="Q183" s="22"/>
      <c r="R183" s="22"/>
    </row>
    <row r="184" spans="1:18" x14ac:dyDescent="0.25">
      <c r="A184" s="22"/>
      <c r="B184" s="51" t="s">
        <v>510</v>
      </c>
      <c r="C184" s="52" t="s">
        <v>511</v>
      </c>
      <c r="D184" s="52" t="s">
        <v>432</v>
      </c>
      <c r="E184" s="52" t="s">
        <v>390</v>
      </c>
      <c r="F184" s="53">
        <v>48</v>
      </c>
      <c r="G184" s="60"/>
      <c r="H184" s="48">
        <v>2012</v>
      </c>
      <c r="I184" s="49">
        <v>2012</v>
      </c>
      <c r="J184" s="49">
        <v>2012</v>
      </c>
      <c r="K184" s="50">
        <v>2016</v>
      </c>
      <c r="L184" s="61"/>
      <c r="M184" s="22"/>
      <c r="N184" s="22"/>
      <c r="O184" s="22"/>
      <c r="P184" s="22"/>
      <c r="Q184" s="22"/>
      <c r="R184" s="22"/>
    </row>
    <row r="185" spans="1:18" x14ac:dyDescent="0.25">
      <c r="A185" s="22"/>
      <c r="B185" s="51" t="s">
        <v>512</v>
      </c>
      <c r="C185" s="52" t="s">
        <v>513</v>
      </c>
      <c r="D185" s="52" t="s">
        <v>432</v>
      </c>
      <c r="E185" s="52" t="s">
        <v>514</v>
      </c>
      <c r="F185" s="53">
        <v>183</v>
      </c>
      <c r="G185" s="60"/>
      <c r="H185" s="48">
        <v>2015</v>
      </c>
      <c r="I185" s="49">
        <v>2015</v>
      </c>
      <c r="J185" s="49">
        <v>2015</v>
      </c>
      <c r="K185" s="50">
        <v>2016</v>
      </c>
      <c r="L185" s="61"/>
      <c r="M185" s="22"/>
      <c r="N185" s="22"/>
      <c r="O185" s="22"/>
      <c r="P185" s="22"/>
      <c r="Q185" s="22"/>
      <c r="R185" s="22"/>
    </row>
    <row r="186" spans="1:18" x14ac:dyDescent="0.25">
      <c r="A186" s="22"/>
      <c r="B186" s="54" t="s">
        <v>515</v>
      </c>
      <c r="C186" s="55" t="s">
        <v>516</v>
      </c>
      <c r="D186" s="55" t="s">
        <v>432</v>
      </c>
      <c r="E186" s="55" t="s">
        <v>448</v>
      </c>
      <c r="F186" s="56">
        <v>156</v>
      </c>
      <c r="G186" s="60"/>
      <c r="H186" s="57">
        <v>2013</v>
      </c>
      <c r="I186" s="58">
        <v>2013</v>
      </c>
      <c r="J186" s="58">
        <v>2013</v>
      </c>
      <c r="K186" s="59">
        <v>2016</v>
      </c>
      <c r="L186" s="61"/>
      <c r="M186" s="22"/>
      <c r="N186" s="22"/>
      <c r="O186" s="22"/>
      <c r="P186" s="22"/>
      <c r="Q186" s="22"/>
      <c r="R186" s="22"/>
    </row>
    <row r="187" spans="1:18" x14ac:dyDescent="0.25">
      <c r="A187" s="22"/>
      <c r="B187" s="22"/>
      <c r="C187" s="22"/>
      <c r="D187" s="22"/>
      <c r="E187" s="22"/>
      <c r="F187" s="22"/>
      <c r="G187" s="22"/>
      <c r="H187" s="22"/>
      <c r="I187" s="22"/>
      <c r="J187" s="22"/>
      <c r="K187" s="22"/>
      <c r="L187" s="22"/>
      <c r="M187" s="22"/>
      <c r="N187" s="22"/>
      <c r="O187" s="22"/>
      <c r="P187" s="22"/>
      <c r="Q187" s="22"/>
      <c r="R187" s="22"/>
    </row>
    <row r="188" spans="1:18" x14ac:dyDescent="0.25">
      <c r="A188" s="22"/>
      <c r="B188" s="22"/>
      <c r="C188" s="22"/>
      <c r="D188" s="22"/>
      <c r="E188" s="22"/>
      <c r="F188" s="22"/>
      <c r="G188" s="22"/>
      <c r="H188" s="22"/>
      <c r="I188" s="22"/>
      <c r="J188" s="22"/>
      <c r="K188" s="22"/>
      <c r="L188" s="22"/>
      <c r="M188" s="22"/>
      <c r="N188" s="22"/>
      <c r="O188" s="22"/>
      <c r="P188" s="22"/>
      <c r="Q188" s="22"/>
      <c r="R188" s="22"/>
    </row>
    <row r="189" spans="1:18" x14ac:dyDescent="0.25">
      <c r="A189" s="22"/>
      <c r="B189" s="22"/>
      <c r="C189" s="22"/>
      <c r="D189" s="22"/>
      <c r="E189" s="22"/>
      <c r="F189" s="22"/>
      <c r="G189" s="22"/>
      <c r="H189" s="22"/>
      <c r="I189" s="22"/>
      <c r="J189" s="22"/>
      <c r="K189" s="22"/>
      <c r="L189" s="22"/>
      <c r="M189" s="22"/>
      <c r="N189" s="22"/>
      <c r="O189" s="22"/>
      <c r="P189" s="22"/>
      <c r="Q189" s="22"/>
      <c r="R189" s="22"/>
    </row>
    <row r="190" spans="1:18" x14ac:dyDescent="0.25">
      <c r="A190" s="22"/>
      <c r="B190" s="22"/>
      <c r="C190" s="22"/>
      <c r="D190" s="22"/>
      <c r="E190" s="22"/>
      <c r="F190" s="22"/>
      <c r="G190" s="22"/>
      <c r="H190" s="22"/>
      <c r="I190" s="22"/>
      <c r="J190" s="22"/>
      <c r="K190" s="22"/>
      <c r="L190" s="22"/>
      <c r="M190" s="22"/>
      <c r="N190" s="22"/>
      <c r="O190" s="22"/>
      <c r="P190" s="22"/>
      <c r="Q190" s="22"/>
      <c r="R190" s="22"/>
    </row>
  </sheetData>
  <mergeCells count="2">
    <mergeCell ref="H8:K8"/>
    <mergeCell ref="B8:F8"/>
  </mergeCells>
  <conditionalFormatting sqref="H10:K186">
    <cfRule type="cellIs" dxfId="0" priority="1" operator="equal">
      <formula>"N/A"</formula>
    </cfRule>
  </conditionalFormatting>
  <hyperlinks>
    <hyperlink ref="B2" location="Sheet1!A1" display="Back to Summary"/>
  </hyperlink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Q274"/>
  <sheetViews>
    <sheetView zoomScaleNormal="100" workbookViewId="0">
      <pane xSplit="7" ySplit="7" topLeftCell="H8" activePane="bottomRight" state="frozen"/>
      <selection pane="topRight" activeCell="J1" sqref="J1"/>
      <selection pane="bottomLeft" activeCell="A8" sqref="A8"/>
      <selection pane="bottomRight"/>
    </sheetView>
  </sheetViews>
  <sheetFormatPr defaultColWidth="9.59765625" defaultRowHeight="14.4" x14ac:dyDescent="0.3"/>
  <cols>
    <col min="1" max="1" width="3.3984375" style="10" customWidth="1"/>
    <col min="2" max="2" width="39.19921875" style="10" customWidth="1"/>
    <col min="3" max="3" width="21.5" style="12" bestFit="1" customWidth="1"/>
    <col min="4" max="4" width="30" style="12" bestFit="1" customWidth="1"/>
    <col min="5" max="5" width="36.09765625" style="12" bestFit="1" customWidth="1"/>
    <col min="6" max="6" width="21.19921875" style="12" bestFit="1" customWidth="1"/>
    <col min="7" max="7" width="20.19921875" style="12" customWidth="1"/>
    <col min="8" max="8" width="31.69921875" style="12" customWidth="1"/>
    <col min="9" max="29" width="8.3984375" style="16" bestFit="1" customWidth="1"/>
    <col min="30" max="69" width="8.3984375" style="10" bestFit="1" customWidth="1"/>
    <col min="70" max="16384" width="9.59765625" style="10"/>
  </cols>
  <sheetData>
    <row r="1" spans="1:69" ht="15" x14ac:dyDescent="0.25">
      <c r="B1" s="11" t="s">
        <v>16</v>
      </c>
      <c r="C1" s="11"/>
      <c r="D1" s="11"/>
      <c r="F1" s="11"/>
      <c r="G1" s="11"/>
      <c r="H1" s="11"/>
      <c r="I1" s="10"/>
      <c r="J1" s="10"/>
      <c r="K1" s="10"/>
      <c r="L1" s="10"/>
      <c r="M1" s="10"/>
      <c r="N1" s="10"/>
      <c r="O1" s="10"/>
      <c r="P1" s="10"/>
      <c r="Q1" s="10"/>
      <c r="R1" s="10"/>
      <c r="S1" s="10"/>
      <c r="T1" s="10"/>
      <c r="U1" s="10"/>
      <c r="V1" s="10"/>
      <c r="W1" s="10"/>
      <c r="X1" s="10"/>
      <c r="Y1" s="10"/>
      <c r="Z1" s="10"/>
      <c r="AA1" s="10"/>
      <c r="AB1" s="10"/>
      <c r="AC1" s="10"/>
    </row>
    <row r="2" spans="1:69" ht="15" x14ac:dyDescent="0.25">
      <c r="B2" s="12"/>
      <c r="I2" s="10"/>
      <c r="J2" s="10"/>
      <c r="K2" s="10"/>
      <c r="L2" s="10"/>
      <c r="M2" s="10"/>
      <c r="N2" s="10"/>
      <c r="O2" s="10"/>
      <c r="P2" s="10"/>
      <c r="Q2" s="10"/>
      <c r="R2" s="10"/>
      <c r="S2" s="10"/>
      <c r="T2" s="10"/>
      <c r="U2" s="10"/>
      <c r="V2" s="10"/>
      <c r="W2" s="10"/>
      <c r="X2" s="10"/>
      <c r="Y2" s="10"/>
      <c r="Z2" s="10"/>
      <c r="AA2" s="10"/>
      <c r="AB2" s="10"/>
      <c r="AC2" s="10"/>
    </row>
    <row r="3" spans="1:69" ht="15" x14ac:dyDescent="0.25">
      <c r="B3" s="12"/>
      <c r="I3" s="10"/>
      <c r="J3" s="10"/>
      <c r="K3" s="10"/>
      <c r="L3" s="10"/>
      <c r="M3" s="10"/>
      <c r="N3" s="10"/>
      <c r="O3" s="10"/>
      <c r="P3" s="10"/>
      <c r="Q3" s="10"/>
      <c r="R3" s="10"/>
      <c r="S3" s="10"/>
      <c r="T3" s="10"/>
      <c r="U3" s="10"/>
      <c r="V3" s="10"/>
      <c r="W3" s="10"/>
      <c r="X3" s="10"/>
      <c r="Y3" s="10"/>
      <c r="Z3" s="10"/>
      <c r="AA3" s="10"/>
      <c r="AB3" s="10"/>
      <c r="AC3" s="10"/>
    </row>
    <row r="4" spans="1:69" ht="15" x14ac:dyDescent="0.25">
      <c r="B4" s="12"/>
      <c r="I4" s="10"/>
      <c r="J4" s="10"/>
      <c r="K4" s="10"/>
      <c r="L4" s="10"/>
      <c r="M4" s="10"/>
      <c r="N4" s="10"/>
      <c r="O4" s="10"/>
      <c r="P4" s="10"/>
      <c r="Q4" s="10"/>
      <c r="R4" s="10"/>
      <c r="S4" s="10"/>
      <c r="T4" s="10"/>
      <c r="U4" s="10"/>
      <c r="V4" s="10"/>
      <c r="W4" s="10"/>
      <c r="X4" s="10"/>
      <c r="Y4" s="10"/>
      <c r="Z4" s="10"/>
      <c r="AA4" s="10"/>
      <c r="AB4" s="10"/>
      <c r="AC4" s="10"/>
    </row>
    <row r="5" spans="1:69" ht="15" x14ac:dyDescent="0.25">
      <c r="B5" s="12"/>
      <c r="I5" s="10"/>
      <c r="J5" s="10"/>
      <c r="K5" s="10"/>
      <c r="L5" s="10"/>
      <c r="M5" s="10"/>
      <c r="N5" s="10"/>
      <c r="O5" s="10"/>
      <c r="P5" s="10"/>
      <c r="Q5" s="10"/>
      <c r="R5" s="10"/>
      <c r="S5" s="10"/>
      <c r="T5" s="10"/>
      <c r="U5" s="10"/>
      <c r="V5" s="10"/>
      <c r="W5" s="10"/>
      <c r="X5" s="10"/>
      <c r="Y5" s="10"/>
      <c r="Z5" s="10"/>
      <c r="AA5" s="10"/>
      <c r="AB5" s="10"/>
      <c r="AC5" s="10"/>
    </row>
    <row r="6" spans="1:69" ht="15" x14ac:dyDescent="0.25">
      <c r="B6" s="12"/>
      <c r="I6" s="10"/>
      <c r="J6" s="10"/>
      <c r="K6" s="10"/>
      <c r="L6" s="10"/>
      <c r="M6" s="10"/>
      <c r="N6" s="10"/>
      <c r="O6" s="10"/>
      <c r="P6" s="10"/>
      <c r="Q6" s="10"/>
      <c r="R6" s="10"/>
      <c r="S6" s="10"/>
      <c r="T6" s="10"/>
      <c r="U6" s="10"/>
      <c r="V6" s="10"/>
      <c r="W6" s="10"/>
      <c r="X6" s="10"/>
      <c r="Y6" s="10"/>
      <c r="Z6" s="10"/>
      <c r="AA6" s="10"/>
      <c r="AB6" s="10"/>
      <c r="AC6" s="10"/>
    </row>
    <row r="7" spans="1:69" ht="15" x14ac:dyDescent="0.25">
      <c r="B7" s="14" t="s">
        <v>40</v>
      </c>
      <c r="C7" s="14" t="s">
        <v>25</v>
      </c>
      <c r="D7" s="14" t="s">
        <v>26</v>
      </c>
      <c r="E7" s="14" t="s">
        <v>24</v>
      </c>
      <c r="F7" s="14" t="s">
        <v>46</v>
      </c>
      <c r="G7" s="14" t="s">
        <v>30</v>
      </c>
      <c r="H7" s="14"/>
      <c r="I7" s="13">
        <v>1990</v>
      </c>
      <c r="J7" s="13">
        <f t="shared" ref="J7:BQ7" si="0">I7+1</f>
        <v>1991</v>
      </c>
      <c r="K7" s="13">
        <f t="shared" si="0"/>
        <v>1992</v>
      </c>
      <c r="L7" s="13">
        <f t="shared" si="0"/>
        <v>1993</v>
      </c>
      <c r="M7" s="13">
        <f t="shared" si="0"/>
        <v>1994</v>
      </c>
      <c r="N7" s="13">
        <f t="shared" si="0"/>
        <v>1995</v>
      </c>
      <c r="O7" s="13">
        <f t="shared" si="0"/>
        <v>1996</v>
      </c>
      <c r="P7" s="13">
        <f t="shared" si="0"/>
        <v>1997</v>
      </c>
      <c r="Q7" s="13">
        <f t="shared" si="0"/>
        <v>1998</v>
      </c>
      <c r="R7" s="13">
        <f t="shared" si="0"/>
        <v>1999</v>
      </c>
      <c r="S7" s="13">
        <f t="shared" si="0"/>
        <v>2000</v>
      </c>
      <c r="T7" s="13">
        <f t="shared" si="0"/>
        <v>2001</v>
      </c>
      <c r="U7" s="13">
        <f t="shared" si="0"/>
        <v>2002</v>
      </c>
      <c r="V7" s="13">
        <f t="shared" si="0"/>
        <v>2003</v>
      </c>
      <c r="W7" s="13">
        <f t="shared" si="0"/>
        <v>2004</v>
      </c>
      <c r="X7" s="13">
        <f t="shared" si="0"/>
        <v>2005</v>
      </c>
      <c r="Y7" s="13">
        <f t="shared" si="0"/>
        <v>2006</v>
      </c>
      <c r="Z7" s="13">
        <f t="shared" si="0"/>
        <v>2007</v>
      </c>
      <c r="AA7" s="13">
        <f t="shared" si="0"/>
        <v>2008</v>
      </c>
      <c r="AB7" s="13">
        <f t="shared" si="0"/>
        <v>2009</v>
      </c>
      <c r="AC7" s="13">
        <f t="shared" si="0"/>
        <v>2010</v>
      </c>
      <c r="AD7" s="13">
        <f t="shared" si="0"/>
        <v>2011</v>
      </c>
      <c r="AE7" s="13">
        <f t="shared" si="0"/>
        <v>2012</v>
      </c>
      <c r="AF7" s="13">
        <f t="shared" si="0"/>
        <v>2013</v>
      </c>
      <c r="AG7" s="13">
        <f t="shared" si="0"/>
        <v>2014</v>
      </c>
      <c r="AH7" s="13">
        <f t="shared" si="0"/>
        <v>2015</v>
      </c>
      <c r="AI7" s="13">
        <f t="shared" si="0"/>
        <v>2016</v>
      </c>
      <c r="AJ7" s="13">
        <f t="shared" si="0"/>
        <v>2017</v>
      </c>
      <c r="AK7" s="13">
        <f t="shared" si="0"/>
        <v>2018</v>
      </c>
      <c r="AL7" s="13">
        <f t="shared" si="0"/>
        <v>2019</v>
      </c>
      <c r="AM7" s="13">
        <f t="shared" si="0"/>
        <v>2020</v>
      </c>
      <c r="AN7" s="13">
        <f t="shared" si="0"/>
        <v>2021</v>
      </c>
      <c r="AO7" s="13">
        <f t="shared" si="0"/>
        <v>2022</v>
      </c>
      <c r="AP7" s="13">
        <f t="shared" si="0"/>
        <v>2023</v>
      </c>
      <c r="AQ7" s="13">
        <f t="shared" si="0"/>
        <v>2024</v>
      </c>
      <c r="AR7" s="13">
        <f t="shared" si="0"/>
        <v>2025</v>
      </c>
      <c r="AS7" s="13">
        <f t="shared" si="0"/>
        <v>2026</v>
      </c>
      <c r="AT7" s="13">
        <f t="shared" si="0"/>
        <v>2027</v>
      </c>
      <c r="AU7" s="13">
        <f t="shared" si="0"/>
        <v>2028</v>
      </c>
      <c r="AV7" s="13">
        <f t="shared" si="0"/>
        <v>2029</v>
      </c>
      <c r="AW7" s="13">
        <f t="shared" si="0"/>
        <v>2030</v>
      </c>
      <c r="AX7" s="13">
        <f t="shared" si="0"/>
        <v>2031</v>
      </c>
      <c r="AY7" s="13">
        <f t="shared" si="0"/>
        <v>2032</v>
      </c>
      <c r="AZ7" s="13">
        <f t="shared" si="0"/>
        <v>2033</v>
      </c>
      <c r="BA7" s="13">
        <f t="shared" si="0"/>
        <v>2034</v>
      </c>
      <c r="BB7" s="13">
        <f t="shared" si="0"/>
        <v>2035</v>
      </c>
      <c r="BC7" s="13">
        <f t="shared" si="0"/>
        <v>2036</v>
      </c>
      <c r="BD7" s="13">
        <f t="shared" si="0"/>
        <v>2037</v>
      </c>
      <c r="BE7" s="13">
        <f t="shared" si="0"/>
        <v>2038</v>
      </c>
      <c r="BF7" s="13">
        <f>BE7+1</f>
        <v>2039</v>
      </c>
      <c r="BG7" s="13">
        <f t="shared" si="0"/>
        <v>2040</v>
      </c>
      <c r="BH7" s="13">
        <f t="shared" si="0"/>
        <v>2041</v>
      </c>
      <c r="BI7" s="13">
        <f t="shared" si="0"/>
        <v>2042</v>
      </c>
      <c r="BJ7" s="13">
        <f t="shared" si="0"/>
        <v>2043</v>
      </c>
      <c r="BK7" s="13">
        <f t="shared" si="0"/>
        <v>2044</v>
      </c>
      <c r="BL7" s="13">
        <f t="shared" si="0"/>
        <v>2045</v>
      </c>
      <c r="BM7" s="13">
        <f t="shared" si="0"/>
        <v>2046</v>
      </c>
      <c r="BN7" s="13">
        <f t="shared" si="0"/>
        <v>2047</v>
      </c>
      <c r="BO7" s="13">
        <f t="shared" si="0"/>
        <v>2048</v>
      </c>
      <c r="BP7" s="13">
        <f t="shared" si="0"/>
        <v>2049</v>
      </c>
      <c r="BQ7" s="13">
        <f t="shared" si="0"/>
        <v>2050</v>
      </c>
    </row>
    <row r="8" spans="1:69" ht="15" x14ac:dyDescent="0.25">
      <c r="B8" s="14"/>
      <c r="C8" s="14"/>
      <c r="D8" s="14"/>
      <c r="E8" s="14"/>
      <c r="F8" s="14"/>
      <c r="G8" s="14"/>
      <c r="H8" s="14"/>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row>
    <row r="9" spans="1:69" ht="34.5" customHeight="1" x14ac:dyDescent="0.25">
      <c r="B9" s="76" t="s">
        <v>86</v>
      </c>
      <c r="C9" s="76"/>
      <c r="D9" s="76"/>
      <c r="E9" s="14"/>
      <c r="F9" s="14"/>
      <c r="G9" s="14"/>
      <c r="H9" s="14"/>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row>
    <row r="10" spans="1:69" ht="20.25" thickBot="1" x14ac:dyDescent="0.3">
      <c r="B10" s="24" t="s">
        <v>47</v>
      </c>
      <c r="C10" s="24"/>
      <c r="D10" s="24"/>
      <c r="E10" s="14"/>
      <c r="F10" s="14"/>
      <c r="G10" s="14"/>
      <c r="H10" s="14"/>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row>
    <row r="11" spans="1:69" ht="15.75" thickTop="1" x14ac:dyDescent="0.25">
      <c r="B11" s="14"/>
      <c r="C11" s="14"/>
      <c r="D11" s="14"/>
      <c r="E11" s="14"/>
      <c r="F11" s="14"/>
      <c r="G11" s="14"/>
      <c r="H11" s="14"/>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row>
    <row r="12" spans="1:69" s="30" customFormat="1" ht="15" x14ac:dyDescent="0.25">
      <c r="B12" s="31"/>
      <c r="C12" s="31"/>
      <c r="D12" s="31"/>
      <c r="E12" s="31"/>
      <c r="F12" s="31"/>
      <c r="G12" s="31"/>
      <c r="H12" s="31"/>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row>
    <row r="13" spans="1:69" ht="18" x14ac:dyDescent="0.25">
      <c r="A13" s="22"/>
      <c r="B13" s="64" t="s">
        <v>17</v>
      </c>
      <c r="C13" s="22" t="s">
        <v>27</v>
      </c>
      <c r="D13" s="22" t="s">
        <v>28</v>
      </c>
      <c r="E13" s="22" t="s">
        <v>19</v>
      </c>
      <c r="F13" s="22" t="s">
        <v>537</v>
      </c>
      <c r="G13" s="26" t="s">
        <v>31</v>
      </c>
      <c r="H13" s="29" t="s">
        <v>519</v>
      </c>
      <c r="I13" s="18">
        <v>3.4584999999999995</v>
      </c>
      <c r="J13" s="18">
        <v>3.4950999999999999</v>
      </c>
      <c r="K13" s="18">
        <v>3.5316999999999998</v>
      </c>
      <c r="L13" s="18">
        <v>3.5721999999999996</v>
      </c>
      <c r="M13" s="18">
        <v>3.62</v>
      </c>
      <c r="N13" s="18">
        <v>3.6734</v>
      </c>
      <c r="O13" s="18">
        <v>3.7320000000000002</v>
      </c>
      <c r="P13" s="18">
        <v>3.7813000000000003</v>
      </c>
      <c r="Q13" s="18">
        <v>3.8149999999999999</v>
      </c>
      <c r="R13" s="18">
        <v>3.8350999999999997</v>
      </c>
      <c r="S13" s="18">
        <v>3.8576999999999999</v>
      </c>
      <c r="T13" s="18">
        <v>3.8805000000000001</v>
      </c>
      <c r="U13" s="18">
        <v>3.9485000000000001</v>
      </c>
      <c r="V13" s="18">
        <v>4.0271999999999997</v>
      </c>
      <c r="W13" s="18">
        <v>4.0875000000000004</v>
      </c>
      <c r="X13" s="18">
        <v>4.1338999999999997</v>
      </c>
      <c r="Y13" s="18">
        <v>4.1846000000000005</v>
      </c>
      <c r="Z13" s="18">
        <v>4.2282999999999999</v>
      </c>
      <c r="AA13" s="18">
        <v>4.2688999999999995</v>
      </c>
      <c r="AB13" s="18">
        <v>4.3158000000000003</v>
      </c>
      <c r="AC13" s="18">
        <v>4.3677999999999999</v>
      </c>
      <c r="AD13" s="18">
        <v>4.4051999999999998</v>
      </c>
      <c r="AE13" s="20">
        <v>4.4331000000000005</v>
      </c>
      <c r="AF13" s="18">
        <v>4.4637979225876308</v>
      </c>
      <c r="AG13" s="18">
        <v>4.5011953917986194</v>
      </c>
      <c r="AH13" s="18">
        <v>4.5435925226688321</v>
      </c>
      <c r="AI13" s="18">
        <v>4.5858896603058614</v>
      </c>
      <c r="AJ13" s="18">
        <v>4.6282867911760741</v>
      </c>
      <c r="AK13" s="18">
        <v>4.6706839220462859</v>
      </c>
      <c r="AL13" s="18">
        <v>4.7130810529164986</v>
      </c>
      <c r="AM13" s="18">
        <v>4.7553781905535271</v>
      </c>
      <c r="AN13" s="18">
        <v>4.7976753281905546</v>
      </c>
      <c r="AO13" s="18">
        <v>4.8396724861280296</v>
      </c>
      <c r="AP13" s="18">
        <v>4.8814696575991352</v>
      </c>
      <c r="AQ13" s="18">
        <v>4.9228668561375031</v>
      </c>
      <c r="AR13" s="18">
        <v>4.963764088509949</v>
      </c>
      <c r="AS13" s="18">
        <v>5.004061361483287</v>
      </c>
      <c r="AT13" s="18">
        <v>5.0437586750575196</v>
      </c>
      <c r="AU13" s="18">
        <v>5.082656042766275</v>
      </c>
      <c r="AV13" s="18">
        <v>5.1207534646095558</v>
      </c>
      <c r="AW13" s="18">
        <v>5.157950947354176</v>
      </c>
      <c r="AX13" s="18">
        <v>5.1942484910001356</v>
      </c>
      <c r="AY13" s="18">
        <v>5.2295461023142513</v>
      </c>
      <c r="AZ13" s="18">
        <v>5.2638437812965231</v>
      </c>
      <c r="BA13" s="18">
        <v>5.2973415144133176</v>
      </c>
      <c r="BB13" s="18">
        <v>5.3299393084314532</v>
      </c>
      <c r="BC13" s="18">
        <v>5.3618371498172968</v>
      </c>
      <c r="BD13" s="18">
        <v>5.3929350453376648</v>
      </c>
      <c r="BE13" s="18">
        <v>5.4233329882257424</v>
      </c>
      <c r="BF13" s="18">
        <v>5.4531309717147129</v>
      </c>
      <c r="BG13" s="18">
        <v>5.4823289958045764</v>
      </c>
      <c r="BH13" s="18">
        <v>5.5110270537285171</v>
      </c>
      <c r="BI13" s="18">
        <v>5.5390251590201673</v>
      </c>
      <c r="BJ13" s="18">
        <v>5.5664233049127096</v>
      </c>
      <c r="BK13" s="18">
        <v>5.59332148463933</v>
      </c>
      <c r="BL13" s="18">
        <v>5.6196197049668442</v>
      </c>
      <c r="BM13" s="18">
        <v>5.6454179591284355</v>
      </c>
      <c r="BN13" s="18">
        <v>5.6706162538909206</v>
      </c>
      <c r="BO13" s="18">
        <v>5.6954145757206662</v>
      </c>
      <c r="BP13" s="18">
        <v>5.7196129381513066</v>
      </c>
      <c r="BQ13" s="18">
        <v>5.7435113208823942</v>
      </c>
    </row>
    <row r="14" spans="1:69" ht="15" x14ac:dyDescent="0.25">
      <c r="A14" s="22"/>
      <c r="B14" s="22"/>
      <c r="C14" s="22" t="s">
        <v>27</v>
      </c>
      <c r="D14" s="22" t="s">
        <v>28</v>
      </c>
      <c r="E14" s="22" t="s">
        <v>20</v>
      </c>
      <c r="F14" s="22" t="s">
        <v>534</v>
      </c>
      <c r="G14" s="26" t="s">
        <v>31</v>
      </c>
      <c r="H14" s="29" t="s">
        <v>520</v>
      </c>
      <c r="I14" s="18">
        <v>3.4584999999999995</v>
      </c>
      <c r="J14" s="18">
        <v>3.4950999999999999</v>
      </c>
      <c r="K14" s="18">
        <v>3.5316999999999998</v>
      </c>
      <c r="L14" s="18">
        <v>3.5721999999999996</v>
      </c>
      <c r="M14" s="18">
        <v>3.62</v>
      </c>
      <c r="N14" s="18">
        <v>3.6734</v>
      </c>
      <c r="O14" s="18">
        <v>3.7320000000000002</v>
      </c>
      <c r="P14" s="18">
        <v>3.7813000000000003</v>
      </c>
      <c r="Q14" s="18">
        <v>3.8149999999999999</v>
      </c>
      <c r="R14" s="18">
        <v>3.8350999999999997</v>
      </c>
      <c r="S14" s="18">
        <v>3.8576999999999999</v>
      </c>
      <c r="T14" s="18">
        <v>3.8805000000000001</v>
      </c>
      <c r="U14" s="18">
        <v>3.9485000000000001</v>
      </c>
      <c r="V14" s="18">
        <v>4.0271999999999997</v>
      </c>
      <c r="W14" s="18">
        <v>4.0875000000000004</v>
      </c>
      <c r="X14" s="18">
        <v>4.1338999999999997</v>
      </c>
      <c r="Y14" s="18">
        <v>4.1846000000000005</v>
      </c>
      <c r="Z14" s="18">
        <v>4.2282999999999999</v>
      </c>
      <c r="AA14" s="18">
        <v>4.2688999999999995</v>
      </c>
      <c r="AB14" s="18">
        <v>4.3158000000000003</v>
      </c>
      <c r="AC14" s="18">
        <v>4.3677999999999999</v>
      </c>
      <c r="AD14" s="18">
        <v>4.4051999999999998</v>
      </c>
      <c r="AE14" s="18">
        <v>4.4331000000000005</v>
      </c>
      <c r="AF14" s="18">
        <v>4.4688643886741009</v>
      </c>
      <c r="AG14" s="18">
        <v>4.5104739267436917</v>
      </c>
      <c r="AH14" s="18">
        <v>4.5571360515788761</v>
      </c>
      <c r="AI14" s="18">
        <v>4.6037981764140605</v>
      </c>
      <c r="AJ14" s="18">
        <v>4.6496677386193488</v>
      </c>
      <c r="AK14" s="18">
        <v>4.6979149887143263</v>
      </c>
      <c r="AL14" s="18">
        <v>4.7452706058506706</v>
      </c>
      <c r="AM14" s="18">
        <v>4.7916355196996436</v>
      </c>
      <c r="AN14" s="18">
        <v>4.8401799807808334</v>
      </c>
      <c r="AO14" s="18">
        <v>4.8902104967930811</v>
      </c>
      <c r="AP14" s="18">
        <v>4.9407363644490134</v>
      </c>
      <c r="AQ14" s="18">
        <v>4.9896771068451518</v>
      </c>
      <c r="AR14" s="18">
        <v>5.0375280756251826</v>
      </c>
      <c r="AS14" s="18">
        <v>5.0868650993362685</v>
      </c>
      <c r="AT14" s="18">
        <v>5.1358058417324077</v>
      </c>
      <c r="AU14" s="18">
        <v>5.182368896238855</v>
      </c>
      <c r="AV14" s="18">
        <v>5.2313096386349942</v>
      </c>
      <c r="AW14" s="18">
        <v>5.2792596777437613</v>
      </c>
      <c r="AX14" s="18">
        <v>5.3269125058663169</v>
      </c>
      <c r="AY14" s="18">
        <v>5.3724848570853929</v>
      </c>
      <c r="AZ14" s="18">
        <v>5.4184534896194183</v>
      </c>
      <c r="BA14" s="18">
        <v>5.4623416452499631</v>
      </c>
      <c r="BB14" s="18">
        <v>5.5072205041678801</v>
      </c>
      <c r="BC14" s="18">
        <v>5.5496226048673689</v>
      </c>
      <c r="BD14" s="18">
        <v>5.5915293539231712</v>
      </c>
      <c r="BE14" s="18">
        <v>5.6374979864571957</v>
      </c>
      <c r="BF14" s="18">
        <v>5.6811880014302671</v>
      </c>
      <c r="BG14" s="18">
        <v>5.7232928911435428</v>
      </c>
      <c r="BH14" s="18">
        <v>5.7696578049925158</v>
      </c>
      <c r="BI14" s="18">
        <v>5.8093850068161021</v>
      </c>
      <c r="BJ14" s="18">
        <v>5.8527778108029613</v>
      </c>
      <c r="BK14" s="18">
        <v>5.8938919972288675</v>
      </c>
      <c r="BL14" s="18">
        <v>5.9271796276845405</v>
      </c>
      <c r="BM14" s="18">
        <v>5.9707705723288749</v>
      </c>
      <c r="BN14" s="18">
        <v>6.0177299081502698</v>
      </c>
      <c r="BO14" s="18">
        <v>6.0590422352336493</v>
      </c>
      <c r="BP14" s="18">
        <v>6.1002554919882925</v>
      </c>
      <c r="BQ14" s="18">
        <v>6.143747366303888</v>
      </c>
    </row>
    <row r="15" spans="1:69" ht="15" x14ac:dyDescent="0.25">
      <c r="A15" s="22"/>
      <c r="B15" s="22"/>
      <c r="C15" s="22" t="s">
        <v>27</v>
      </c>
      <c r="D15" s="22" t="s">
        <v>28</v>
      </c>
      <c r="E15" s="22" t="s">
        <v>18</v>
      </c>
      <c r="F15" s="22" t="s">
        <v>535</v>
      </c>
      <c r="G15" s="26" t="s">
        <v>31</v>
      </c>
      <c r="H15" s="29" t="s">
        <v>521</v>
      </c>
      <c r="I15" s="18">
        <v>3.4584999999999995</v>
      </c>
      <c r="J15" s="18">
        <v>3.4950999999999999</v>
      </c>
      <c r="K15" s="18">
        <v>3.5316999999999998</v>
      </c>
      <c r="L15" s="18">
        <v>3.5721999999999996</v>
      </c>
      <c r="M15" s="18">
        <v>3.62</v>
      </c>
      <c r="N15" s="18">
        <v>3.6734</v>
      </c>
      <c r="O15" s="18">
        <v>3.7320000000000002</v>
      </c>
      <c r="P15" s="18">
        <v>3.7813000000000003</v>
      </c>
      <c r="Q15" s="18">
        <v>3.8149999999999999</v>
      </c>
      <c r="R15" s="18">
        <v>3.8350999999999997</v>
      </c>
      <c r="S15" s="18">
        <v>3.8576999999999999</v>
      </c>
      <c r="T15" s="18">
        <v>3.8805000000000001</v>
      </c>
      <c r="U15" s="18">
        <v>3.9485000000000001</v>
      </c>
      <c r="V15" s="18">
        <v>4.0271999999999997</v>
      </c>
      <c r="W15" s="18">
        <v>4.0875000000000004</v>
      </c>
      <c r="X15" s="18">
        <v>4.1338999999999997</v>
      </c>
      <c r="Y15" s="18">
        <v>4.1846000000000005</v>
      </c>
      <c r="Z15" s="18">
        <v>4.2282999999999999</v>
      </c>
      <c r="AA15" s="18">
        <v>4.2688999999999995</v>
      </c>
      <c r="AB15" s="18">
        <v>4.3158000000000003</v>
      </c>
      <c r="AC15" s="18">
        <v>4.3677999999999999</v>
      </c>
      <c r="AD15" s="18">
        <v>4.4051999999999998</v>
      </c>
      <c r="AE15" s="18">
        <v>4.4331000000000005</v>
      </c>
      <c r="AF15" s="18">
        <v>4.4567229136560691</v>
      </c>
      <c r="AG15" s="18">
        <v>4.487352623735549</v>
      </c>
      <c r="AH15" s="18">
        <v>4.5235877709537569</v>
      </c>
      <c r="AI15" s="18">
        <v>4.5589220443460983</v>
      </c>
      <c r="AJ15" s="18">
        <v>4.5944565119219654</v>
      </c>
      <c r="AK15" s="18">
        <v>4.631392338782514</v>
      </c>
      <c r="AL15" s="18">
        <v>4.668628456918352</v>
      </c>
      <c r="AM15" s="18">
        <v>4.7034622448518775</v>
      </c>
      <c r="AN15" s="18">
        <v>4.7397974891618491</v>
      </c>
      <c r="AO15" s="18">
        <v>4.7742308887283222</v>
      </c>
      <c r="AP15" s="18">
        <v>4.8057614726336695</v>
      </c>
      <c r="AQ15" s="18">
        <v>4.8417964256683526</v>
      </c>
      <c r="AR15" s="18">
        <v>4.8723260386560696</v>
      </c>
      <c r="AS15" s="18">
        <v>4.9033561371026018</v>
      </c>
      <c r="AT15" s="18">
        <v>4.9346865268244224</v>
      </c>
      <c r="AU15" s="18">
        <v>4.9641150718027465</v>
      </c>
      <c r="AV15" s="18">
        <v>4.991641772037573</v>
      </c>
      <c r="AW15" s="18">
        <v>5.0200693460982668</v>
      </c>
      <c r="AX15" s="18">
        <v>5.0464949783237003</v>
      </c>
      <c r="AY15" s="18">
        <v>5.0705182803468221</v>
      </c>
      <c r="AZ15" s="18">
        <v>5.0945415823699438</v>
      </c>
      <c r="BA15" s="18">
        <v>5.1175639134754345</v>
      </c>
      <c r="BB15" s="18">
        <v>5.13508090453396</v>
      </c>
      <c r="BC15" s="18">
        <v>5.1542995461524566</v>
      </c>
      <c r="BD15" s="18">
        <v>5.1750196441473992</v>
      </c>
      <c r="BE15" s="18">
        <v>5.1944384799494232</v>
      </c>
      <c r="BF15" s="18">
        <v>5.2069506164197996</v>
      </c>
      <c r="BG15" s="18">
        <v>5.2245677045700889</v>
      </c>
      <c r="BH15" s="18">
        <v>5.2394821712427762</v>
      </c>
      <c r="BI15" s="18">
        <v>5.2529952786307819</v>
      </c>
      <c r="BJ15" s="18">
        <v>5.2692110074963896</v>
      </c>
      <c r="BK15" s="18">
        <v>5.2823237265173439</v>
      </c>
      <c r="BL15" s="18">
        <v>5.2925336298771706</v>
      </c>
      <c r="BM15" s="18">
        <v>5.3047454750722585</v>
      </c>
      <c r="BN15" s="18">
        <v>5.3141546016979806</v>
      </c>
      <c r="BO15" s="18">
        <v>5.321161398121391</v>
      </c>
      <c r="BP15" s="18">
        <v>5.3242644079660444</v>
      </c>
      <c r="BQ15" s="18">
        <v>5.3299699421965352</v>
      </c>
    </row>
    <row r="16" spans="1:69" ht="15" x14ac:dyDescent="0.25">
      <c r="A16" s="22"/>
      <c r="B16" s="22"/>
      <c r="C16" s="22" t="s">
        <v>29</v>
      </c>
      <c r="D16" s="22" t="s">
        <v>525</v>
      </c>
      <c r="E16" s="22" t="s">
        <v>19</v>
      </c>
      <c r="F16" s="22" t="s">
        <v>537</v>
      </c>
      <c r="G16" s="26" t="s">
        <v>32</v>
      </c>
      <c r="H16" s="29" t="s">
        <v>522</v>
      </c>
      <c r="I16" s="18">
        <v>1.2370000000000001</v>
      </c>
      <c r="J16" s="18">
        <v>1.2525999999999999</v>
      </c>
      <c r="K16" s="18">
        <v>1.2682</v>
      </c>
      <c r="L16" s="18">
        <v>1.284</v>
      </c>
      <c r="M16" s="18">
        <v>1.3008</v>
      </c>
      <c r="N16" s="18">
        <v>1.3214000000000001</v>
      </c>
      <c r="O16" s="18">
        <v>1.3402000000000001</v>
      </c>
      <c r="P16" s="18">
        <v>1.357</v>
      </c>
      <c r="Q16" s="18">
        <v>1.3755999999999999</v>
      </c>
      <c r="R16" s="18">
        <v>1.3909</v>
      </c>
      <c r="S16" s="18">
        <v>1.4104000000000001</v>
      </c>
      <c r="T16" s="18">
        <v>1.4252</v>
      </c>
      <c r="U16" s="18">
        <v>1.4445999999999999</v>
      </c>
      <c r="V16" s="18">
        <v>1.4702</v>
      </c>
      <c r="W16" s="18">
        <v>1.4984000000000002</v>
      </c>
      <c r="X16" s="18">
        <v>1.528</v>
      </c>
      <c r="Y16" s="18">
        <v>1.5526</v>
      </c>
      <c r="Z16" s="18">
        <v>1.5770999999999999</v>
      </c>
      <c r="AA16" s="18">
        <v>1.6012</v>
      </c>
      <c r="AB16" s="18">
        <v>1.6185999999999998</v>
      </c>
      <c r="AC16" s="18">
        <v>1.6322000000000001</v>
      </c>
      <c r="AD16" s="18">
        <v>1.6469</v>
      </c>
      <c r="AE16" s="18">
        <v>1.6597999999999999</v>
      </c>
      <c r="AF16" s="18">
        <v>1.6775893037342546</v>
      </c>
      <c r="AG16" s="18">
        <v>1.6992271457639303</v>
      </c>
      <c r="AH16" s="18">
        <v>1.7217768459316722</v>
      </c>
      <c r="AI16" s="18">
        <v>1.7446732192835865</v>
      </c>
      <c r="AJ16" s="18">
        <v>1.7670188738795884</v>
      </c>
      <c r="AK16" s="18">
        <v>1.7903565342370424</v>
      </c>
      <c r="AL16" s="18">
        <v>1.812728058732253</v>
      </c>
      <c r="AM16" s="18">
        <v>1.8354567295546911</v>
      </c>
      <c r="AN16" s="18">
        <v>1.8585859170394463</v>
      </c>
      <c r="AO16" s="18">
        <v>1.8806325212059691</v>
      </c>
      <c r="AP16" s="18">
        <v>1.903004804842062</v>
      </c>
      <c r="AQ16" s="18">
        <v>1.9252377525437696</v>
      </c>
      <c r="AR16" s="18">
        <v>1.9476830677659742</v>
      </c>
      <c r="AS16" s="18">
        <v>1.9708993128732288</v>
      </c>
      <c r="AT16" s="18">
        <v>1.9933027388180731</v>
      </c>
      <c r="AU16" s="18">
        <v>2.0148130017470893</v>
      </c>
      <c r="AV16" s="18">
        <v>2.0374149069528693</v>
      </c>
      <c r="AW16" s="18">
        <v>2.0586829973464993</v>
      </c>
      <c r="AX16" s="18">
        <v>2.080009529115789</v>
      </c>
      <c r="AY16" s="18">
        <v>2.1010526261186482</v>
      </c>
      <c r="AZ16" s="18">
        <v>2.1218568154028912</v>
      </c>
      <c r="BA16" s="18">
        <v>2.1424159910847553</v>
      </c>
      <c r="BB16" s="18">
        <v>2.1628299763432075</v>
      </c>
      <c r="BC16" s="18">
        <v>2.1829237662421748</v>
      </c>
      <c r="BD16" s="18">
        <v>2.2028585375614127</v>
      </c>
      <c r="BE16" s="18">
        <v>2.2226208627415298</v>
      </c>
      <c r="BF16" s="18">
        <v>2.2422408023587455</v>
      </c>
      <c r="BG16" s="18">
        <v>2.2617235254491859</v>
      </c>
      <c r="BH16" s="18">
        <v>2.2810868728012994</v>
      </c>
      <c r="BI16" s="18">
        <v>2.3002735545221751</v>
      </c>
      <c r="BJ16" s="18">
        <v>2.3193127973751921</v>
      </c>
      <c r="BK16" s="18">
        <v>2.3382431577535518</v>
      </c>
      <c r="BL16" s="18">
        <v>2.3570214271073446</v>
      </c>
      <c r="BM16" s="18">
        <v>2.3756865611161615</v>
      </c>
      <c r="BN16" s="18">
        <v>2.3941979273254348</v>
      </c>
      <c r="BO16" s="18">
        <v>2.4126363294618525</v>
      </c>
      <c r="BP16" s="18">
        <v>2.4309154054982973</v>
      </c>
      <c r="BQ16" s="18">
        <v>2.4491610866798279</v>
      </c>
    </row>
    <row r="17" spans="1:69" ht="15" x14ac:dyDescent="0.25">
      <c r="A17" s="22"/>
      <c r="B17" s="22"/>
      <c r="C17" s="22" t="s">
        <v>29</v>
      </c>
      <c r="D17" s="22" t="s">
        <v>525</v>
      </c>
      <c r="E17" s="22" t="s">
        <v>20</v>
      </c>
      <c r="F17" s="22" t="s">
        <v>534</v>
      </c>
      <c r="G17" s="26" t="s">
        <v>32</v>
      </c>
      <c r="H17" s="29" t="s">
        <v>523</v>
      </c>
      <c r="I17" s="18">
        <v>1.2370000000000001</v>
      </c>
      <c r="J17" s="18">
        <v>1.2525999999999999</v>
      </c>
      <c r="K17" s="18">
        <v>1.2682</v>
      </c>
      <c r="L17" s="18">
        <v>1.284</v>
      </c>
      <c r="M17" s="18">
        <v>1.3008</v>
      </c>
      <c r="N17" s="18">
        <v>1.3214000000000001</v>
      </c>
      <c r="O17" s="18">
        <v>1.3402000000000001</v>
      </c>
      <c r="P17" s="18">
        <v>1.357</v>
      </c>
      <c r="Q17" s="18">
        <v>1.3755999999999999</v>
      </c>
      <c r="R17" s="18">
        <v>1.3909</v>
      </c>
      <c r="S17" s="18">
        <v>1.4104000000000001</v>
      </c>
      <c r="T17" s="18">
        <v>1.4252</v>
      </c>
      <c r="U17" s="18">
        <v>1.4445999999999999</v>
      </c>
      <c r="V17" s="18">
        <v>1.4702</v>
      </c>
      <c r="W17" s="18">
        <v>1.4984000000000002</v>
      </c>
      <c r="X17" s="18">
        <v>1.528</v>
      </c>
      <c r="Y17" s="18">
        <v>1.5526</v>
      </c>
      <c r="Z17" s="18">
        <v>1.5770999999999999</v>
      </c>
      <c r="AA17" s="18">
        <v>1.6012</v>
      </c>
      <c r="AB17" s="18">
        <v>1.6185999999999998</v>
      </c>
      <c r="AC17" s="18">
        <v>1.6322000000000001</v>
      </c>
      <c r="AD17" s="18">
        <v>1.6469</v>
      </c>
      <c r="AE17" s="18">
        <v>1.6597999999999999</v>
      </c>
      <c r="AF17" s="18">
        <v>1.6788252953138989</v>
      </c>
      <c r="AG17" s="18">
        <v>1.7018879698967306</v>
      </c>
      <c r="AH17" s="18">
        <v>1.725186341008986</v>
      </c>
      <c r="AI17" s="18">
        <v>1.7491246967501124</v>
      </c>
      <c r="AJ17" s="18">
        <v>1.7717053028860876</v>
      </c>
      <c r="AK17" s="18">
        <v>1.796343473863814</v>
      </c>
      <c r="AL17" s="18">
        <v>1.8197039640273427</v>
      </c>
      <c r="AM17" s="18">
        <v>1.8432952155985818</v>
      </c>
      <c r="AN17" s="18">
        <v>1.8679385364368257</v>
      </c>
      <c r="AO17" s="18">
        <v>1.8915459897499582</v>
      </c>
      <c r="AP17" s="18">
        <v>1.9158936457369748</v>
      </c>
      <c r="AQ17" s="18">
        <v>1.9397191356004972</v>
      </c>
      <c r="AR17" s="18">
        <v>1.96368181053785</v>
      </c>
      <c r="AS17" s="18">
        <v>1.9889255239925521</v>
      </c>
      <c r="AT17" s="18">
        <v>2.0135616289727056</v>
      </c>
      <c r="AU17" s="18">
        <v>2.0369712312631796</v>
      </c>
      <c r="AV17" s="18">
        <v>2.0624177187729775</v>
      </c>
      <c r="AW17" s="18">
        <v>2.0865712476610803</v>
      </c>
      <c r="AX17" s="18">
        <v>2.1109240503680282</v>
      </c>
      <c r="AY17" s="18">
        <v>2.1343356840919117</v>
      </c>
      <c r="AZ17" s="18">
        <v>2.1578384258163887</v>
      </c>
      <c r="BA17" s="18">
        <v>2.1807622573393366</v>
      </c>
      <c r="BB17" s="18">
        <v>2.2039895123453244</v>
      </c>
      <c r="BC17" s="18">
        <v>2.2264427048835609</v>
      </c>
      <c r="BD17" s="18">
        <v>2.2487958856794346</v>
      </c>
      <c r="BE17" s="18">
        <v>2.2721130090302561</v>
      </c>
      <c r="BF17" s="18">
        <v>2.2948566633100977</v>
      </c>
      <c r="BG17" s="18">
        <v>2.3172040273126533</v>
      </c>
      <c r="BH17" s="18">
        <v>2.3405468979004951</v>
      </c>
      <c r="BI17" s="18">
        <v>2.3622726239629417</v>
      </c>
      <c r="BJ17" s="18">
        <v>2.3848426166722057</v>
      </c>
      <c r="BK17" s="18">
        <v>2.4068575011122659</v>
      </c>
      <c r="BL17" s="18">
        <v>2.4270030946268677</v>
      </c>
      <c r="BM17" s="18">
        <v>2.4495503875595235</v>
      </c>
      <c r="BN17" s="18">
        <v>2.4728359492827847</v>
      </c>
      <c r="BO17" s="18">
        <v>2.494794859115002</v>
      </c>
      <c r="BP17" s="18">
        <v>2.5166834829978635</v>
      </c>
      <c r="BQ17" s="18">
        <v>2.5390972895147637</v>
      </c>
    </row>
    <row r="18" spans="1:69" ht="15" x14ac:dyDescent="0.25">
      <c r="A18" s="22"/>
      <c r="B18" s="22"/>
      <c r="C18" s="22" t="s">
        <v>29</v>
      </c>
      <c r="D18" s="22" t="s">
        <v>525</v>
      </c>
      <c r="E18" s="22" t="s">
        <v>18</v>
      </c>
      <c r="F18" s="22" t="s">
        <v>535</v>
      </c>
      <c r="G18" s="26" t="s">
        <v>32</v>
      </c>
      <c r="H18" s="29" t="s">
        <v>524</v>
      </c>
      <c r="I18" s="18">
        <v>1.2370000000000001</v>
      </c>
      <c r="J18" s="18">
        <v>1.2525999999999999</v>
      </c>
      <c r="K18" s="18">
        <v>1.2682</v>
      </c>
      <c r="L18" s="18">
        <v>1.284</v>
      </c>
      <c r="M18" s="18">
        <v>1.3008</v>
      </c>
      <c r="N18" s="18">
        <v>1.3214000000000001</v>
      </c>
      <c r="O18" s="18">
        <v>1.3402000000000001</v>
      </c>
      <c r="P18" s="18">
        <v>1.357</v>
      </c>
      <c r="Q18" s="18">
        <v>1.3755999999999999</v>
      </c>
      <c r="R18" s="18">
        <v>1.3909</v>
      </c>
      <c r="S18" s="18">
        <v>1.4104000000000001</v>
      </c>
      <c r="T18" s="18">
        <v>1.4252</v>
      </c>
      <c r="U18" s="18">
        <v>1.4445999999999999</v>
      </c>
      <c r="V18" s="18">
        <v>1.4702</v>
      </c>
      <c r="W18" s="18">
        <v>1.4984000000000002</v>
      </c>
      <c r="X18" s="18">
        <v>1.528</v>
      </c>
      <c r="Y18" s="18">
        <v>1.5526</v>
      </c>
      <c r="Z18" s="18">
        <v>1.5770999999999999</v>
      </c>
      <c r="AA18" s="18">
        <v>1.6012</v>
      </c>
      <c r="AB18" s="18">
        <v>1.6185999999999998</v>
      </c>
      <c r="AC18" s="18">
        <v>1.6322000000000001</v>
      </c>
      <c r="AD18" s="18">
        <v>1.6469</v>
      </c>
      <c r="AE18" s="18">
        <v>1.6597999999999999</v>
      </c>
      <c r="AF18" s="18">
        <v>1.6756119461997503</v>
      </c>
      <c r="AG18" s="18">
        <v>1.6952361933324342</v>
      </c>
      <c r="AH18" s="18">
        <v>1.7162014359532274</v>
      </c>
      <c r="AI18" s="18">
        <v>1.7372099547480171</v>
      </c>
      <c r="AJ18" s="18">
        <v>1.758046912851196</v>
      </c>
      <c r="AK18" s="18">
        <v>1.7800423965684387</v>
      </c>
      <c r="AL18" s="18">
        <v>1.8012118665398558</v>
      </c>
      <c r="AM18" s="18">
        <v>1.8220744638192479</v>
      </c>
      <c r="AN18" s="18">
        <v>1.8436715338581859</v>
      </c>
      <c r="AO18" s="18">
        <v>1.864070115029218</v>
      </c>
      <c r="AP18" s="18">
        <v>1.8839287677937688</v>
      </c>
      <c r="AQ18" s="18">
        <v>1.9049702219511804</v>
      </c>
      <c r="AR18" s="18">
        <v>1.9248949083779654</v>
      </c>
      <c r="AS18" s="18">
        <v>1.9458690935847112</v>
      </c>
      <c r="AT18" s="18">
        <v>1.9661319894622864</v>
      </c>
      <c r="AU18" s="18">
        <v>1.9851757502220531</v>
      </c>
      <c r="AV18" s="18">
        <v>2.0048759315492513</v>
      </c>
      <c r="AW18" s="18">
        <v>2.0236501287830184</v>
      </c>
      <c r="AX18" s="18">
        <v>2.0421976639174844</v>
      </c>
      <c r="AY18" s="18">
        <v>2.06041319918925</v>
      </c>
      <c r="AZ18" s="18">
        <v>2.078656665520445</v>
      </c>
      <c r="BA18" s="18">
        <v>2.0966105126296322</v>
      </c>
      <c r="BB18" s="18">
        <v>2.1132288489674758</v>
      </c>
      <c r="BC18" s="18">
        <v>2.1301602239670205</v>
      </c>
      <c r="BD18" s="18">
        <v>2.1475362199142376</v>
      </c>
      <c r="BE18" s="18">
        <v>2.1645903689459858</v>
      </c>
      <c r="BF18" s="18">
        <v>2.1798742538529265</v>
      </c>
      <c r="BG18" s="18">
        <v>2.1965079116732515</v>
      </c>
      <c r="BH18" s="18">
        <v>2.2124592434835422</v>
      </c>
      <c r="BI18" s="18">
        <v>2.2280581796236567</v>
      </c>
      <c r="BJ18" s="18">
        <v>2.244372321684041</v>
      </c>
      <c r="BK18" s="18">
        <v>2.259910343705275</v>
      </c>
      <c r="BL18" s="18">
        <v>2.2747057215015376</v>
      </c>
      <c r="BM18" s="18">
        <v>2.2900432779422273</v>
      </c>
      <c r="BN18" s="18">
        <v>2.3046616576909278</v>
      </c>
      <c r="BO18" s="18">
        <v>2.3186951498088675</v>
      </c>
      <c r="BP18" s="18">
        <v>2.3317156754241899</v>
      </c>
      <c r="BQ18" s="18">
        <v>2.3454636540378746</v>
      </c>
    </row>
    <row r="19" spans="1:69" ht="15" x14ac:dyDescent="0.25">
      <c r="A19" s="15"/>
      <c r="B19" s="22"/>
      <c r="C19" s="22"/>
      <c r="D19" s="22"/>
      <c r="E19" s="22"/>
      <c r="F19" s="22"/>
      <c r="G19" s="26"/>
      <c r="H19" s="29"/>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row>
    <row r="20" spans="1:69" ht="15" x14ac:dyDescent="0.25">
      <c r="A20" s="15"/>
      <c r="B20" s="22"/>
      <c r="C20" s="22"/>
      <c r="D20" s="22"/>
      <c r="E20" s="22"/>
      <c r="F20" s="22"/>
      <c r="G20" s="26"/>
      <c r="H20" s="29"/>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row>
    <row r="21" spans="1:69" ht="15" x14ac:dyDescent="0.25">
      <c r="A21" s="15"/>
      <c r="B21" s="22"/>
      <c r="C21" s="22"/>
      <c r="D21" s="22"/>
      <c r="E21" s="22"/>
      <c r="F21" s="22"/>
      <c r="G21" s="26"/>
      <c r="H21" s="29"/>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row>
    <row r="22" spans="1:69" ht="15" x14ac:dyDescent="0.25">
      <c r="A22" s="15"/>
      <c r="B22" s="22"/>
      <c r="C22" s="22"/>
      <c r="D22" s="22"/>
      <c r="E22" s="22"/>
      <c r="F22" s="22"/>
      <c r="G22" s="26"/>
      <c r="H22" s="29"/>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row>
    <row r="23" spans="1:69" ht="15" x14ac:dyDescent="0.25">
      <c r="A23" s="15"/>
      <c r="B23" s="22"/>
      <c r="C23" s="22"/>
      <c r="D23" s="22"/>
      <c r="E23" s="22"/>
      <c r="F23" s="22"/>
      <c r="G23" s="26"/>
      <c r="H23" s="29"/>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row>
    <row r="24" spans="1:69" ht="15" x14ac:dyDescent="0.25">
      <c r="A24" s="15"/>
      <c r="B24" s="22"/>
      <c r="C24" s="22"/>
      <c r="D24" s="22"/>
      <c r="E24" s="22"/>
      <c r="F24" s="22"/>
      <c r="G24" s="26"/>
      <c r="H24" s="29"/>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row>
    <row r="25" spans="1:69" ht="15" x14ac:dyDescent="0.25">
      <c r="A25" s="15"/>
      <c r="B25" s="22"/>
      <c r="C25" s="22"/>
      <c r="D25" s="22"/>
      <c r="E25" s="22"/>
      <c r="F25" s="22"/>
      <c r="G25" s="26"/>
      <c r="H25" s="29"/>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row>
    <row r="26" spans="1:69" ht="15" x14ac:dyDescent="0.25">
      <c r="A26" s="15"/>
      <c r="B26" s="22"/>
      <c r="C26" s="22"/>
      <c r="D26" s="22"/>
      <c r="E26" s="22"/>
      <c r="F26" s="22"/>
      <c r="G26" s="26"/>
      <c r="H26" s="29"/>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row>
    <row r="27" spans="1:69" ht="15" x14ac:dyDescent="0.25">
      <c r="A27" s="15"/>
      <c r="B27" s="22"/>
      <c r="C27" s="22"/>
      <c r="D27" s="22"/>
      <c r="E27" s="22"/>
      <c r="F27" s="22"/>
      <c r="G27" s="26"/>
      <c r="H27" s="29"/>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row>
    <row r="28" spans="1:69" ht="15" x14ac:dyDescent="0.25">
      <c r="A28" s="15"/>
      <c r="B28" s="22"/>
      <c r="C28" s="22"/>
      <c r="D28" s="22"/>
      <c r="E28" s="22"/>
      <c r="F28" s="22"/>
      <c r="G28" s="26"/>
      <c r="H28" s="29"/>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row>
    <row r="29" spans="1:69" ht="15" x14ac:dyDescent="0.25">
      <c r="A29" s="15"/>
      <c r="B29" s="22"/>
      <c r="C29" s="22"/>
      <c r="D29" s="22"/>
      <c r="E29" s="22"/>
      <c r="F29" s="22"/>
      <c r="G29" s="26"/>
      <c r="H29" s="29"/>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row>
    <row r="30" spans="1:69" ht="15" x14ac:dyDescent="0.25">
      <c r="A30" s="15"/>
      <c r="B30" s="22"/>
      <c r="C30" s="22"/>
      <c r="D30" s="22"/>
      <c r="E30" s="22"/>
      <c r="F30" s="22"/>
      <c r="G30" s="26"/>
      <c r="H30" s="29"/>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row>
    <row r="31" spans="1:69" ht="15" x14ac:dyDescent="0.25">
      <c r="A31" s="15"/>
      <c r="B31" s="22"/>
      <c r="C31" s="22"/>
      <c r="D31" s="22"/>
      <c r="E31" s="22"/>
      <c r="F31" s="22"/>
      <c r="G31" s="26"/>
      <c r="H31" s="29"/>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row>
    <row r="32" spans="1:69" ht="15" x14ac:dyDescent="0.25">
      <c r="A32" s="15"/>
      <c r="B32" s="22"/>
      <c r="C32" s="22"/>
      <c r="D32" s="22"/>
      <c r="E32" s="22"/>
      <c r="F32" s="22"/>
      <c r="G32" s="26"/>
      <c r="H32" s="29"/>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row>
    <row r="33" spans="1:69" ht="15" x14ac:dyDescent="0.25">
      <c r="A33" s="15"/>
      <c r="B33" s="22"/>
      <c r="C33" s="22"/>
      <c r="D33" s="22"/>
      <c r="E33" s="22"/>
      <c r="F33" s="22"/>
      <c r="G33" s="26"/>
      <c r="H33" s="29"/>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row>
    <row r="34" spans="1:69" ht="15" x14ac:dyDescent="0.25">
      <c r="A34" s="15"/>
      <c r="B34" s="22"/>
      <c r="C34" s="22"/>
      <c r="D34" s="22"/>
      <c r="E34" s="22"/>
      <c r="F34" s="22"/>
      <c r="G34" s="26"/>
      <c r="H34" s="29"/>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row>
    <row r="35" spans="1:69" ht="15" x14ac:dyDescent="0.25">
      <c r="A35" s="15"/>
      <c r="B35" s="22"/>
      <c r="C35" s="22"/>
      <c r="D35" s="22"/>
      <c r="E35" s="22"/>
      <c r="F35" s="22"/>
      <c r="G35" s="26"/>
      <c r="H35" s="29"/>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row>
    <row r="36" spans="1:69" ht="15" x14ac:dyDescent="0.25">
      <c r="A36" s="15"/>
      <c r="B36" s="22"/>
      <c r="C36" s="22"/>
      <c r="D36" s="22"/>
      <c r="E36" s="22"/>
      <c r="F36" s="22"/>
      <c r="G36" s="26"/>
      <c r="H36" s="29"/>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row>
    <row r="37" spans="1:69" ht="15" x14ac:dyDescent="0.25">
      <c r="A37" s="15"/>
      <c r="B37" s="22"/>
      <c r="C37" s="22"/>
      <c r="D37" s="22"/>
      <c r="E37" s="22"/>
      <c r="F37" s="22"/>
      <c r="G37" s="26"/>
      <c r="H37" s="29"/>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row>
    <row r="38" spans="1:69" ht="15" x14ac:dyDescent="0.25">
      <c r="A38" s="15"/>
      <c r="B38" s="22"/>
      <c r="C38" s="22"/>
      <c r="D38" s="22"/>
      <c r="E38" s="22"/>
      <c r="F38" s="22"/>
      <c r="G38" s="26"/>
      <c r="H38" s="29"/>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row>
    <row r="39" spans="1:69" ht="15" x14ac:dyDescent="0.25">
      <c r="A39" s="15"/>
      <c r="B39" s="22"/>
      <c r="C39" s="22"/>
      <c r="D39" s="22"/>
      <c r="E39" s="22"/>
      <c r="F39" s="22"/>
      <c r="G39" s="26"/>
      <c r="H39" s="29"/>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row>
    <row r="40" spans="1:69" ht="15" x14ac:dyDescent="0.25">
      <c r="A40" s="15"/>
      <c r="B40" s="22"/>
      <c r="C40" s="22"/>
      <c r="D40" s="22"/>
      <c r="E40" s="22"/>
      <c r="F40" s="22"/>
      <c r="G40" s="26"/>
      <c r="H40" s="29"/>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row>
    <row r="41" spans="1:69" ht="15" x14ac:dyDescent="0.25">
      <c r="A41" s="15"/>
      <c r="B41" s="22"/>
      <c r="C41" s="22"/>
      <c r="D41" s="22"/>
      <c r="E41" s="22"/>
      <c r="F41" s="22"/>
      <c r="G41" s="26"/>
      <c r="H41" s="29"/>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row>
    <row r="42" spans="1:69" ht="15" x14ac:dyDescent="0.25">
      <c r="A42" s="15"/>
      <c r="B42" s="22"/>
      <c r="C42" s="22"/>
      <c r="D42" s="22"/>
      <c r="E42" s="22"/>
      <c r="F42" s="22"/>
      <c r="G42" s="26"/>
      <c r="H42" s="29"/>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row>
    <row r="43" spans="1:69" ht="15" x14ac:dyDescent="0.25">
      <c r="A43" s="15"/>
      <c r="B43" s="22"/>
      <c r="C43" s="22"/>
      <c r="D43" s="22"/>
      <c r="E43" s="22"/>
      <c r="F43" s="22"/>
      <c r="G43" s="26"/>
      <c r="H43" s="29"/>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row>
    <row r="44" spans="1:69" s="30" customFormat="1" ht="15" x14ac:dyDescent="0.25">
      <c r="B44" s="31"/>
      <c r="C44" s="31"/>
      <c r="D44" s="31"/>
      <c r="E44" s="31"/>
      <c r="F44" s="31"/>
      <c r="G44" s="31"/>
      <c r="H44" s="31"/>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row>
    <row r="45" spans="1:69" ht="18" x14ac:dyDescent="0.25">
      <c r="A45" s="22"/>
      <c r="B45" s="64" t="s">
        <v>41</v>
      </c>
      <c r="C45" s="22" t="s">
        <v>22</v>
      </c>
      <c r="D45" s="22" t="s">
        <v>36</v>
      </c>
      <c r="E45" s="22" t="s">
        <v>35</v>
      </c>
      <c r="F45" s="22" t="s">
        <v>537</v>
      </c>
      <c r="G45" s="26" t="s">
        <v>39</v>
      </c>
      <c r="H45" s="29" t="s">
        <v>532</v>
      </c>
      <c r="I45" s="21">
        <v>598.2356889442899</v>
      </c>
      <c r="J45" s="21">
        <v>589.00846013704404</v>
      </c>
      <c r="K45" s="21">
        <v>593.38973424695928</v>
      </c>
      <c r="L45" s="21">
        <v>624.10290831040663</v>
      </c>
      <c r="M45" s="21">
        <v>659.65466118884478</v>
      </c>
      <c r="N45" s="21">
        <v>689.92528231189658</v>
      </c>
      <c r="O45" s="21">
        <v>718.73547873164318</v>
      </c>
      <c r="P45" s="21">
        <v>734.70426399758071</v>
      </c>
      <c r="Q45" s="21">
        <v>736.0024192894075</v>
      </c>
      <c r="R45" s="21">
        <v>767.77034452746409</v>
      </c>
      <c r="S45" s="21">
        <v>797.29600153418357</v>
      </c>
      <c r="T45" s="21">
        <v>818.96634384888284</v>
      </c>
      <c r="U45" s="21">
        <v>858.31667613238244</v>
      </c>
      <c r="V45" s="21">
        <v>891.43438783864508</v>
      </c>
      <c r="W45" s="21">
        <v>929.78897600625476</v>
      </c>
      <c r="X45" s="21">
        <v>959.00484595469743</v>
      </c>
      <c r="Y45" s="21">
        <v>980.75632297513596</v>
      </c>
      <c r="Z45" s="21">
        <v>1008.8658105725898</v>
      </c>
      <c r="AA45" s="21">
        <v>1007.0955988110078</v>
      </c>
      <c r="AB45" s="21">
        <v>983.43376826452868</v>
      </c>
      <c r="AC45" s="21">
        <v>1000</v>
      </c>
      <c r="AD45" s="21">
        <v>1012.9815529182678</v>
      </c>
      <c r="AE45" s="21">
        <v>1033.398717493737</v>
      </c>
      <c r="AF45" s="21">
        <v>1056.9351193539653</v>
      </c>
      <c r="AG45" s="21">
        <v>1083.2496418807232</v>
      </c>
      <c r="AH45" s="21">
        <v>1104.8686965559473</v>
      </c>
      <c r="AI45" s="21">
        <v>1126.5191995066132</v>
      </c>
      <c r="AJ45" s="21">
        <v>1146.9144971431535</v>
      </c>
      <c r="AK45" s="21">
        <v>1168.3850055400983</v>
      </c>
      <c r="AL45" s="21">
        <v>1192.258571970192</v>
      </c>
      <c r="AM45" s="21">
        <v>1215.9724353975591</v>
      </c>
      <c r="AN45" s="21">
        <v>1239.0464816507554</v>
      </c>
      <c r="AO45" s="21">
        <v>1262.3390702664142</v>
      </c>
      <c r="AP45" s="21">
        <v>1286.0633437561332</v>
      </c>
      <c r="AQ45" s="21">
        <v>1310.2150476436832</v>
      </c>
      <c r="AR45" s="21">
        <v>1334.8391761085804</v>
      </c>
      <c r="AS45" s="21">
        <v>1358.7391954213888</v>
      </c>
      <c r="AT45" s="21">
        <v>1382.6236414752923</v>
      </c>
      <c r="AU45" s="21">
        <v>1406.9451091938481</v>
      </c>
      <c r="AV45" s="21">
        <v>1431.7378726338645</v>
      </c>
      <c r="AW45" s="21">
        <v>1455.2071886811284</v>
      </c>
      <c r="AX45" s="21">
        <v>1478.3177873721613</v>
      </c>
      <c r="AY45" s="21">
        <v>1501.5129940144811</v>
      </c>
      <c r="AZ45" s="21">
        <v>1524.8423030777885</v>
      </c>
      <c r="BA45" s="21">
        <v>1548.3698685935767</v>
      </c>
      <c r="BB45" s="21">
        <v>1571.949641463985</v>
      </c>
      <c r="BC45" s="21">
        <v>1595.7260181739487</v>
      </c>
      <c r="BD45" s="21">
        <v>1619.8072882316719</v>
      </c>
      <c r="BE45" s="21">
        <v>1644.2928671926973</v>
      </c>
      <c r="BF45" s="21">
        <v>1669.258213702949</v>
      </c>
      <c r="BG45" s="21">
        <v>1694.7258413666714</v>
      </c>
      <c r="BH45" s="21">
        <v>1720.7049733073827</v>
      </c>
      <c r="BI45" s="21">
        <v>1747.204983623307</v>
      </c>
      <c r="BJ45" s="21">
        <v>1774.0624956680604</v>
      </c>
      <c r="BK45" s="21">
        <v>1801.2680287900221</v>
      </c>
      <c r="BL45" s="21">
        <v>1828.6638869708802</v>
      </c>
      <c r="BM45" s="21">
        <v>1856.146063460091</v>
      </c>
      <c r="BN45" s="21">
        <v>1883.6509039104396</v>
      </c>
      <c r="BO45" s="21">
        <v>1911.157678536784</v>
      </c>
      <c r="BP45" s="21">
        <v>1938.5682795268185</v>
      </c>
      <c r="BQ45" s="21">
        <v>1965.8892072312124</v>
      </c>
    </row>
    <row r="46" spans="1:69" ht="15" x14ac:dyDescent="0.25">
      <c r="A46" s="22"/>
      <c r="B46" s="22"/>
      <c r="C46" s="22" t="s">
        <v>33</v>
      </c>
      <c r="D46" s="22" t="s">
        <v>36</v>
      </c>
      <c r="E46" s="22" t="s">
        <v>37</v>
      </c>
      <c r="F46" s="22" t="s">
        <v>537</v>
      </c>
      <c r="G46" s="26" t="s">
        <v>39</v>
      </c>
      <c r="H46" s="29" t="s">
        <v>528</v>
      </c>
      <c r="I46" s="21">
        <v>715.45708139401052</v>
      </c>
      <c r="J46" s="21">
        <v>700.20196810989887</v>
      </c>
      <c r="K46" s="21">
        <v>686.33565418851424</v>
      </c>
      <c r="L46" s="21">
        <v>731.19088668727875</v>
      </c>
      <c r="M46" s="21">
        <v>768.44562314871575</v>
      </c>
      <c r="N46" s="21">
        <v>801.05591155346008</v>
      </c>
      <c r="O46" s="21">
        <v>840.17191809947417</v>
      </c>
      <c r="P46" s="21">
        <v>859.84605992312981</v>
      </c>
      <c r="Q46" s="21">
        <v>827.69153574058896</v>
      </c>
      <c r="R46" s="21">
        <v>844.71715892294549</v>
      </c>
      <c r="S46" s="21">
        <v>877.63802026986866</v>
      </c>
      <c r="T46" s="21">
        <v>870.60363062259864</v>
      </c>
      <c r="U46" s="21">
        <v>915.55355477185071</v>
      </c>
      <c r="V46" s="21">
        <v>972.70508213392316</v>
      </c>
      <c r="W46" s="21">
        <v>1006.2127331900614</v>
      </c>
      <c r="X46" s="21">
        <v>1023.8190983410054</v>
      </c>
      <c r="Y46" s="21">
        <v>1046.6305467360862</v>
      </c>
      <c r="Z46" s="21">
        <v>1056.9719838639453</v>
      </c>
      <c r="AA46" s="21">
        <v>1041.6502679122955</v>
      </c>
      <c r="AB46" s="21">
        <v>997.1724856932675</v>
      </c>
      <c r="AC46" s="21">
        <v>1000</v>
      </c>
      <c r="AD46" s="21">
        <v>1000.5100323840323</v>
      </c>
      <c r="AE46" s="21">
        <v>1012.2241438693853</v>
      </c>
      <c r="AF46" s="21">
        <v>1027.1352265911291</v>
      </c>
      <c r="AG46" s="21">
        <v>1044.6415458494369</v>
      </c>
      <c r="AH46" s="21">
        <v>1056.5799618713022</v>
      </c>
      <c r="AI46" s="21">
        <v>1068.1280047597786</v>
      </c>
      <c r="AJ46" s="21">
        <v>1080.1648081756139</v>
      </c>
      <c r="AK46" s="21">
        <v>1093.7567966429403</v>
      </c>
      <c r="AL46" s="21">
        <v>1109.5605419672695</v>
      </c>
      <c r="AM46" s="21">
        <v>1124.8668107909455</v>
      </c>
      <c r="AN46" s="21">
        <v>1139.1805697077777</v>
      </c>
      <c r="AO46" s="21">
        <v>1154.6046772694365</v>
      </c>
      <c r="AP46" s="21">
        <v>1170.5930113937254</v>
      </c>
      <c r="AQ46" s="21">
        <v>1186.7467303443855</v>
      </c>
      <c r="AR46" s="21">
        <v>1203.1050267778016</v>
      </c>
      <c r="AS46" s="21">
        <v>1218.4699226527978</v>
      </c>
      <c r="AT46" s="21">
        <v>1234.0947954485418</v>
      </c>
      <c r="AU46" s="21">
        <v>1250.0886730461996</v>
      </c>
      <c r="AV46" s="21">
        <v>1266.3063951822644</v>
      </c>
      <c r="AW46" s="21">
        <v>1280.9968043014665</v>
      </c>
      <c r="AX46" s="21">
        <v>1295.1143585715602</v>
      </c>
      <c r="AY46" s="21">
        <v>1309.0966383173491</v>
      </c>
      <c r="AZ46" s="21">
        <v>1322.9916746039107</v>
      </c>
      <c r="BA46" s="21">
        <v>1336.8606152527725</v>
      </c>
      <c r="BB46" s="21">
        <v>1350.5646238659062</v>
      </c>
      <c r="BC46" s="21">
        <v>1364.2404357745174</v>
      </c>
      <c r="BD46" s="21">
        <v>1377.9885679232182</v>
      </c>
      <c r="BE46" s="21">
        <v>1391.8986667110835</v>
      </c>
      <c r="BF46" s="21">
        <v>1406.0362398767559</v>
      </c>
      <c r="BG46" s="21">
        <v>1420.4166087443612</v>
      </c>
      <c r="BH46" s="21">
        <v>1435.0425024834003</v>
      </c>
      <c r="BI46" s="21">
        <v>1449.9166746811029</v>
      </c>
      <c r="BJ46" s="21">
        <v>1464.8861443190099</v>
      </c>
      <c r="BK46" s="21">
        <v>1479.9389919241846</v>
      </c>
      <c r="BL46" s="21">
        <v>1494.9319751522389</v>
      </c>
      <c r="BM46" s="21">
        <v>1509.7723359121865</v>
      </c>
      <c r="BN46" s="21">
        <v>1524.4052290329005</v>
      </c>
      <c r="BO46" s="21">
        <v>1538.814668062254</v>
      </c>
      <c r="BP46" s="21">
        <v>1552.9178686812593</v>
      </c>
      <c r="BQ46" s="21">
        <v>1566.7243032152548</v>
      </c>
    </row>
    <row r="47" spans="1:69" x14ac:dyDescent="0.3">
      <c r="A47" s="22"/>
      <c r="B47" s="22"/>
      <c r="C47" s="22" t="s">
        <v>34</v>
      </c>
      <c r="D47" s="22" t="s">
        <v>36</v>
      </c>
      <c r="E47" s="22" t="s">
        <v>38</v>
      </c>
      <c r="F47" s="22" t="s">
        <v>537</v>
      </c>
      <c r="G47" s="26" t="s">
        <v>39</v>
      </c>
      <c r="H47" s="29" t="s">
        <v>529</v>
      </c>
      <c r="I47" s="21">
        <v>546.79261028672317</v>
      </c>
      <c r="J47" s="21">
        <v>542.85771476246316</v>
      </c>
      <c r="K47" s="21">
        <v>550.5863635497966</v>
      </c>
      <c r="L47" s="21">
        <v>574.14983643619723</v>
      </c>
      <c r="M47" s="21">
        <v>606.95851300863853</v>
      </c>
      <c r="N47" s="21">
        <v>637.78752756397739</v>
      </c>
      <c r="O47" s="21">
        <v>665.24580451142322</v>
      </c>
      <c r="P47" s="21">
        <v>680.18287283297877</v>
      </c>
      <c r="Q47" s="21">
        <v>693.42049696603533</v>
      </c>
      <c r="R47" s="21">
        <v>729.70339486854562</v>
      </c>
      <c r="S47" s="21">
        <v>756.71064154237945</v>
      </c>
      <c r="T47" s="21">
        <v>788.24217193819914</v>
      </c>
      <c r="U47" s="21">
        <v>825.54266814231789</v>
      </c>
      <c r="V47" s="21">
        <v>852.6701840070358</v>
      </c>
      <c r="W47" s="21">
        <v>892.55770530111511</v>
      </c>
      <c r="X47" s="21">
        <v>927.69901301140817</v>
      </c>
      <c r="Y47" s="21">
        <v>952.89728781219196</v>
      </c>
      <c r="Z47" s="21">
        <v>988.60246753460297</v>
      </c>
      <c r="AA47" s="21">
        <v>994.36416233431191</v>
      </c>
      <c r="AB47" s="21">
        <v>980.63917192516215</v>
      </c>
      <c r="AC47" s="21">
        <v>1000</v>
      </c>
      <c r="AD47" s="21">
        <v>1017.8109050987623</v>
      </c>
      <c r="AE47" s="21">
        <v>1041.7019622439391</v>
      </c>
      <c r="AF47" s="21">
        <v>1069.3643689405712</v>
      </c>
      <c r="AG47" s="21">
        <v>1100.0165232707827</v>
      </c>
      <c r="AH47" s="21">
        <v>1126.0051063902438</v>
      </c>
      <c r="AI47" s="21">
        <v>1152.1659348402459</v>
      </c>
      <c r="AJ47" s="21">
        <v>1176.4281612348857</v>
      </c>
      <c r="AK47" s="21">
        <v>1201.6659074126319</v>
      </c>
      <c r="AL47" s="21">
        <v>1229.500683989035</v>
      </c>
      <c r="AM47" s="21">
        <v>1257.2784299953491</v>
      </c>
      <c r="AN47" s="21">
        <v>1284.4977983553038</v>
      </c>
      <c r="AO47" s="21">
        <v>1311.6535645354411</v>
      </c>
      <c r="AP47" s="21">
        <v>1339.2208277405741</v>
      </c>
      <c r="AQ47" s="21">
        <v>1367.3252060846478</v>
      </c>
      <c r="AR47" s="21">
        <v>1396.0160575009943</v>
      </c>
      <c r="AS47" s="21">
        <v>1424.0321485558052</v>
      </c>
      <c r="AT47" s="21">
        <v>1451.9409629473093</v>
      </c>
      <c r="AU47" s="21">
        <v>1480.3330305380241</v>
      </c>
      <c r="AV47" s="21">
        <v>1509.3036558628362</v>
      </c>
      <c r="AW47" s="21">
        <v>1536.945963905162</v>
      </c>
      <c r="AX47" s="21">
        <v>1564.2806210058829</v>
      </c>
      <c r="AY47" s="21">
        <v>1591.7769949246872</v>
      </c>
      <c r="AZ47" s="21">
        <v>1619.4877586429811</v>
      </c>
      <c r="BA47" s="21">
        <v>1647.4815519170686</v>
      </c>
      <c r="BB47" s="21">
        <v>1675.6019920750111</v>
      </c>
      <c r="BC47" s="21">
        <v>1704.0038670223614</v>
      </c>
      <c r="BD47" s="21">
        <v>1732.8039276531097</v>
      </c>
      <c r="BE47" s="21">
        <v>1762.1102258607136</v>
      </c>
      <c r="BF47" s="21">
        <v>1792.0056116087917</v>
      </c>
      <c r="BG47" s="21">
        <v>1822.5161962886712</v>
      </c>
      <c r="BH47" s="21">
        <v>1853.6538466164188</v>
      </c>
      <c r="BI47" s="21">
        <v>1885.4306302351868</v>
      </c>
      <c r="BJ47" s="21">
        <v>1917.6708435990115</v>
      </c>
      <c r="BK47" s="21">
        <v>1950.3652937738441</v>
      </c>
      <c r="BL47" s="21">
        <v>1983.342929239647</v>
      </c>
      <c r="BM47" s="21">
        <v>2016.4903689971566</v>
      </c>
      <c r="BN47" s="21">
        <v>2049.7375868234276</v>
      </c>
      <c r="BO47" s="21">
        <v>2083.0611597851425</v>
      </c>
      <c r="BP47" s="21">
        <v>2116.3525835753157</v>
      </c>
      <c r="BQ47" s="21">
        <v>2149.6177326955158</v>
      </c>
    </row>
    <row r="48" spans="1:69" x14ac:dyDescent="0.3">
      <c r="A48" s="22"/>
      <c r="B48" s="22"/>
      <c r="C48" s="22" t="s">
        <v>22</v>
      </c>
      <c r="D48" s="22" t="s">
        <v>36</v>
      </c>
      <c r="E48" s="22" t="s">
        <v>526</v>
      </c>
      <c r="F48" s="22" t="s">
        <v>534</v>
      </c>
      <c r="G48" s="26" t="s">
        <v>39</v>
      </c>
      <c r="H48" s="29" t="s">
        <v>530</v>
      </c>
      <c r="I48" s="21">
        <v>598.2356889442899</v>
      </c>
      <c r="J48" s="21">
        <v>589.00846013704404</v>
      </c>
      <c r="K48" s="21">
        <v>593.38973424695928</v>
      </c>
      <c r="L48" s="21">
        <v>624.10290831040663</v>
      </c>
      <c r="M48" s="21">
        <v>659.65466118884478</v>
      </c>
      <c r="N48" s="21">
        <v>689.92528231189658</v>
      </c>
      <c r="O48" s="21">
        <v>718.73547873164318</v>
      </c>
      <c r="P48" s="21">
        <v>734.70426399758071</v>
      </c>
      <c r="Q48" s="21">
        <v>736.0024192894075</v>
      </c>
      <c r="R48" s="21">
        <v>767.77034452746409</v>
      </c>
      <c r="S48" s="21">
        <v>797.29600153418357</v>
      </c>
      <c r="T48" s="21">
        <v>818.96634384888284</v>
      </c>
      <c r="U48" s="21">
        <v>858.31667613238244</v>
      </c>
      <c r="V48" s="21">
        <v>891.43438783864508</v>
      </c>
      <c r="W48" s="21">
        <v>929.78897600625476</v>
      </c>
      <c r="X48" s="21">
        <v>959.00484595469743</v>
      </c>
      <c r="Y48" s="21">
        <v>980.75632297513596</v>
      </c>
      <c r="Z48" s="21">
        <v>1008.8658105725898</v>
      </c>
      <c r="AA48" s="21">
        <v>1007.0955988110078</v>
      </c>
      <c r="AB48" s="21">
        <v>983.43376826452868</v>
      </c>
      <c r="AC48" s="21">
        <v>1000</v>
      </c>
      <c r="AD48" s="21">
        <v>1012.9815529182678</v>
      </c>
      <c r="AE48" s="21">
        <v>1051.3972613718659</v>
      </c>
      <c r="AF48" s="21">
        <v>1082.8535735724863</v>
      </c>
      <c r="AG48" s="21">
        <v>1118.1939373711512</v>
      </c>
      <c r="AH48" s="21">
        <v>1147.7692325426563</v>
      </c>
      <c r="AI48" s="21">
        <v>1177.2476828647516</v>
      </c>
      <c r="AJ48" s="21">
        <v>1199.8458640865135</v>
      </c>
      <c r="AK48" s="21">
        <v>1230.287555872932</v>
      </c>
      <c r="AL48" s="21">
        <v>1260.4840100018203</v>
      </c>
      <c r="AM48" s="21">
        <v>1290.5477558419204</v>
      </c>
      <c r="AN48" s="21">
        <v>1317.7475709247897</v>
      </c>
      <c r="AO48" s="21">
        <v>1344.6497514596588</v>
      </c>
      <c r="AP48" s="21">
        <v>1374.0337987561097</v>
      </c>
      <c r="AQ48" s="21">
        <v>1405.2245648008075</v>
      </c>
      <c r="AR48" s="21">
        <v>1431.5247372070924</v>
      </c>
      <c r="AS48" s="21">
        <v>1465.9673767230051</v>
      </c>
      <c r="AT48" s="21">
        <v>1496.6132727282841</v>
      </c>
      <c r="AU48" s="21">
        <v>1528.4336539276028</v>
      </c>
      <c r="AV48" s="21">
        <v>1555.3272158860048</v>
      </c>
      <c r="AW48" s="21">
        <v>1583.7276014680897</v>
      </c>
      <c r="AX48" s="21">
        <v>1614.3328924053073</v>
      </c>
      <c r="AY48" s="21">
        <v>1642.3069495469133</v>
      </c>
      <c r="AZ48" s="21">
        <v>1677.2474823088289</v>
      </c>
      <c r="BA48" s="21">
        <v>1713.9407003354736</v>
      </c>
      <c r="BB48" s="21">
        <v>1745.5525396928442</v>
      </c>
      <c r="BC48" s="21">
        <v>1779.6162520312196</v>
      </c>
      <c r="BD48" s="21">
        <v>1794.635352299063</v>
      </c>
      <c r="BE48" s="21">
        <v>1826.721012062585</v>
      </c>
      <c r="BF48" s="21">
        <v>1859.9061346828439</v>
      </c>
      <c r="BG48" s="21">
        <v>1894.2794794752344</v>
      </c>
      <c r="BH48" s="21">
        <v>1934.9081250390391</v>
      </c>
      <c r="BI48" s="21">
        <v>1980.0029717642142</v>
      </c>
      <c r="BJ48" s="21">
        <v>2015.5657095995903</v>
      </c>
      <c r="BK48" s="21">
        <v>2046.4130604521204</v>
      </c>
      <c r="BL48" s="21">
        <v>2087.3300673215531</v>
      </c>
      <c r="BM48" s="21">
        <v>2120.0210717963828</v>
      </c>
      <c r="BN48" s="21">
        <v>2141.4454243424739</v>
      </c>
      <c r="BO48" s="21">
        <v>2182.7676475318453</v>
      </c>
      <c r="BP48" s="21">
        <v>2220.3815699250399</v>
      </c>
      <c r="BQ48" s="21">
        <v>2268.6187051952952</v>
      </c>
    </row>
    <row r="49" spans="1:69" x14ac:dyDescent="0.3">
      <c r="A49" s="22"/>
      <c r="B49" s="22"/>
      <c r="C49" s="22" t="s">
        <v>22</v>
      </c>
      <c r="D49" s="22" t="s">
        <v>36</v>
      </c>
      <c r="E49" s="22" t="s">
        <v>527</v>
      </c>
      <c r="F49" s="22" t="s">
        <v>535</v>
      </c>
      <c r="G49" s="26" t="s">
        <v>39</v>
      </c>
      <c r="H49" s="29" t="s">
        <v>531</v>
      </c>
      <c r="I49" s="21">
        <v>598.2356889442899</v>
      </c>
      <c r="J49" s="21">
        <v>589.00846013704404</v>
      </c>
      <c r="K49" s="21">
        <v>593.38973424695928</v>
      </c>
      <c r="L49" s="21">
        <v>624.10290831040663</v>
      </c>
      <c r="M49" s="21">
        <v>659.65466118884478</v>
      </c>
      <c r="N49" s="21">
        <v>689.92528231189658</v>
      </c>
      <c r="O49" s="21">
        <v>718.73547873164318</v>
      </c>
      <c r="P49" s="21">
        <v>734.70426399758071</v>
      </c>
      <c r="Q49" s="21">
        <v>736.0024192894075</v>
      </c>
      <c r="R49" s="21">
        <v>767.77034452746409</v>
      </c>
      <c r="S49" s="21">
        <v>797.29600153418357</v>
      </c>
      <c r="T49" s="21">
        <v>818.96634384888284</v>
      </c>
      <c r="U49" s="21">
        <v>858.31667613238244</v>
      </c>
      <c r="V49" s="21">
        <v>891.43438783864508</v>
      </c>
      <c r="W49" s="21">
        <v>929.78897600625476</v>
      </c>
      <c r="X49" s="21">
        <v>959.00484595469743</v>
      </c>
      <c r="Y49" s="21">
        <v>980.75632297513596</v>
      </c>
      <c r="Z49" s="21">
        <v>1008.8658105725898</v>
      </c>
      <c r="AA49" s="21">
        <v>1007.0955988110078</v>
      </c>
      <c r="AB49" s="21">
        <v>983.43376826452868</v>
      </c>
      <c r="AC49" s="21">
        <v>1000</v>
      </c>
      <c r="AD49" s="21">
        <v>1012.9815529182678</v>
      </c>
      <c r="AE49" s="21">
        <v>1014.4795010173515</v>
      </c>
      <c r="AF49" s="21">
        <v>1028.8074106634469</v>
      </c>
      <c r="AG49" s="21">
        <v>1047.7886880979845</v>
      </c>
      <c r="AH49" s="21">
        <v>1062.9967735789273</v>
      </c>
      <c r="AI49" s="21">
        <v>1080.7435237741154</v>
      </c>
      <c r="AJ49" s="21">
        <v>1092.9441695251635</v>
      </c>
      <c r="AK49" s="21">
        <v>1111.2140671792263</v>
      </c>
      <c r="AL49" s="21">
        <v>1127.5477008406556</v>
      </c>
      <c r="AM49" s="21">
        <v>1144.9766761987853</v>
      </c>
      <c r="AN49" s="21">
        <v>1165.3458609537433</v>
      </c>
      <c r="AO49" s="21">
        <v>1181.7909117108745</v>
      </c>
      <c r="AP49" s="21">
        <v>1200.9370057001747</v>
      </c>
      <c r="AQ49" s="21">
        <v>1222.1670677382156</v>
      </c>
      <c r="AR49" s="21">
        <v>1237.3873355958199</v>
      </c>
      <c r="AS49" s="21">
        <v>1259.82470922179</v>
      </c>
      <c r="AT49" s="21">
        <v>1276.6384272387743</v>
      </c>
      <c r="AU49" s="21">
        <v>1295.9403536908023</v>
      </c>
      <c r="AV49" s="21">
        <v>1320.216653942522</v>
      </c>
      <c r="AW49" s="21">
        <v>1344.3342538148818</v>
      </c>
      <c r="AX49" s="21">
        <v>1353.548300097857</v>
      </c>
      <c r="AY49" s="21">
        <v>1372.2922477713755</v>
      </c>
      <c r="AZ49" s="21">
        <v>1387.3375125902685</v>
      </c>
      <c r="BA49" s="21">
        <v>1407.0014114994553</v>
      </c>
      <c r="BB49" s="21">
        <v>1421.9411838473479</v>
      </c>
      <c r="BC49" s="21">
        <v>1441.2075810437743</v>
      </c>
      <c r="BD49" s="21">
        <v>1457.5137603017281</v>
      </c>
      <c r="BE49" s="21">
        <v>1481.1760971679109</v>
      </c>
      <c r="BF49" s="21">
        <v>1502.4250086719499</v>
      </c>
      <c r="BG49" s="21">
        <v>1527.1127268462646</v>
      </c>
      <c r="BH49" s="21">
        <v>1538.8925040031547</v>
      </c>
      <c r="BI49" s="21">
        <v>1559.9113079545671</v>
      </c>
      <c r="BJ49" s="21">
        <v>1576.4294287801295</v>
      </c>
      <c r="BK49" s="21">
        <v>1589.6907347176987</v>
      </c>
      <c r="BL49" s="21">
        <v>1615.607980890896</v>
      </c>
      <c r="BM49" s="21">
        <v>1643.9101402452852</v>
      </c>
      <c r="BN49" s="21">
        <v>1653.4862788119121</v>
      </c>
      <c r="BO49" s="21">
        <v>1675.4716449839982</v>
      </c>
      <c r="BP49" s="21">
        <v>1701.3770506975923</v>
      </c>
      <c r="BQ49" s="21">
        <v>1713.2651702389851</v>
      </c>
    </row>
    <row r="50" spans="1:69" x14ac:dyDescent="0.3">
      <c r="A50" s="22"/>
      <c r="B50" s="22"/>
      <c r="C50" s="22"/>
      <c r="D50" s="22"/>
      <c r="E50" s="22"/>
      <c r="F50" s="22"/>
      <c r="G50" s="26"/>
      <c r="H50" s="29"/>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row>
    <row r="51" spans="1:69" x14ac:dyDescent="0.3">
      <c r="A51" s="22"/>
      <c r="B51" s="22"/>
      <c r="C51" s="22"/>
      <c r="D51" s="22"/>
      <c r="E51" s="22"/>
      <c r="F51" s="22"/>
      <c r="G51" s="26"/>
      <c r="H51" s="29"/>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row>
    <row r="52" spans="1:69" x14ac:dyDescent="0.3">
      <c r="A52" s="22"/>
      <c r="B52" s="22"/>
      <c r="C52" s="22"/>
      <c r="D52" s="22"/>
      <c r="E52" s="22"/>
      <c r="F52" s="22"/>
      <c r="G52" s="26"/>
      <c r="H52" s="29"/>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row>
    <row r="53" spans="1:69" x14ac:dyDescent="0.3">
      <c r="A53" s="22"/>
      <c r="B53" s="22"/>
      <c r="C53" s="22"/>
      <c r="D53" s="22"/>
      <c r="E53" s="22"/>
      <c r="F53" s="22"/>
      <c r="G53" s="26"/>
      <c r="H53" s="29"/>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row>
    <row r="54" spans="1:69" x14ac:dyDescent="0.3">
      <c r="A54" s="22"/>
      <c r="B54" s="22"/>
      <c r="C54" s="22"/>
      <c r="D54" s="22"/>
      <c r="E54" s="22"/>
      <c r="F54" s="22"/>
      <c r="G54" s="26"/>
      <c r="H54" s="29"/>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row>
    <row r="55" spans="1:69" x14ac:dyDescent="0.3">
      <c r="A55" s="22"/>
      <c r="B55" s="22"/>
      <c r="C55" s="22"/>
      <c r="D55" s="22"/>
      <c r="E55" s="22"/>
      <c r="F55" s="22"/>
      <c r="G55" s="26"/>
      <c r="H55" s="29"/>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row>
    <row r="56" spans="1:69" x14ac:dyDescent="0.3">
      <c r="A56" s="22"/>
      <c r="B56" s="22"/>
      <c r="C56" s="22"/>
      <c r="D56" s="22"/>
      <c r="E56" s="22"/>
      <c r="F56" s="22"/>
      <c r="G56" s="26"/>
      <c r="H56" s="29"/>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row>
    <row r="57" spans="1:69" x14ac:dyDescent="0.3">
      <c r="A57" s="22"/>
      <c r="B57" s="22"/>
      <c r="C57" s="22"/>
      <c r="D57" s="22"/>
      <c r="E57" s="22"/>
      <c r="F57" s="22"/>
      <c r="G57" s="26"/>
      <c r="H57" s="29"/>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row>
    <row r="58" spans="1:69" x14ac:dyDescent="0.3">
      <c r="A58" s="22"/>
      <c r="B58" s="22"/>
      <c r="C58" s="22"/>
      <c r="D58" s="22"/>
      <c r="E58" s="22"/>
      <c r="F58" s="22"/>
      <c r="G58" s="26"/>
      <c r="H58" s="29"/>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row>
    <row r="59" spans="1:69" x14ac:dyDescent="0.3">
      <c r="A59" s="22"/>
      <c r="B59" s="22"/>
      <c r="C59" s="22"/>
      <c r="D59" s="22"/>
      <c r="E59" s="22"/>
      <c r="F59" s="22"/>
      <c r="G59" s="26"/>
      <c r="H59" s="29"/>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row>
    <row r="60" spans="1:69" x14ac:dyDescent="0.3">
      <c r="A60" s="22"/>
      <c r="B60" s="22"/>
      <c r="C60" s="22"/>
      <c r="D60" s="22"/>
      <c r="E60" s="22"/>
      <c r="F60" s="22"/>
      <c r="G60" s="26"/>
      <c r="H60" s="29"/>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row>
    <row r="61" spans="1:69" x14ac:dyDescent="0.3">
      <c r="A61" s="22"/>
      <c r="B61" s="22"/>
      <c r="C61" s="22"/>
      <c r="D61" s="22"/>
      <c r="E61" s="22"/>
      <c r="F61" s="22"/>
      <c r="G61" s="26"/>
      <c r="H61" s="29"/>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row>
    <row r="62" spans="1:69" x14ac:dyDescent="0.3">
      <c r="A62" s="22"/>
      <c r="B62" s="22"/>
      <c r="C62" s="22"/>
      <c r="D62" s="22"/>
      <c r="E62" s="22"/>
      <c r="F62" s="22"/>
      <c r="G62" s="26"/>
      <c r="H62" s="29"/>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row>
    <row r="63" spans="1:69" x14ac:dyDescent="0.3">
      <c r="A63" s="22"/>
      <c r="B63" s="22"/>
      <c r="C63" s="22"/>
      <c r="D63" s="22"/>
      <c r="E63" s="22"/>
      <c r="F63" s="22"/>
      <c r="G63" s="26"/>
      <c r="H63" s="29"/>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row>
    <row r="64" spans="1:69" x14ac:dyDescent="0.3">
      <c r="A64" s="22"/>
      <c r="B64" s="22"/>
      <c r="C64" s="22"/>
      <c r="D64" s="22"/>
      <c r="E64" s="22"/>
      <c r="F64" s="22"/>
      <c r="G64" s="26"/>
      <c r="H64" s="29"/>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row>
    <row r="65" spans="1:69" x14ac:dyDescent="0.3">
      <c r="A65" s="22"/>
      <c r="B65" s="22"/>
      <c r="C65" s="22"/>
      <c r="D65" s="22"/>
      <c r="E65" s="22"/>
      <c r="F65" s="22"/>
      <c r="G65" s="26"/>
      <c r="H65" s="29"/>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row>
    <row r="66" spans="1:69" x14ac:dyDescent="0.3">
      <c r="A66" s="22"/>
      <c r="B66" s="22"/>
      <c r="C66" s="22"/>
      <c r="D66" s="22"/>
      <c r="E66" s="22"/>
      <c r="F66" s="22"/>
      <c r="G66" s="26"/>
      <c r="H66" s="29"/>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row>
    <row r="67" spans="1:69" x14ac:dyDescent="0.3">
      <c r="A67" s="22"/>
      <c r="B67" s="22"/>
      <c r="C67" s="22"/>
      <c r="D67" s="22"/>
      <c r="E67" s="22"/>
      <c r="F67" s="22"/>
      <c r="G67" s="26"/>
      <c r="H67" s="29"/>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row>
    <row r="68" spans="1:69" x14ac:dyDescent="0.3">
      <c r="A68" s="22"/>
      <c r="B68" s="22"/>
      <c r="C68" s="22"/>
      <c r="D68" s="22"/>
      <c r="E68" s="22"/>
      <c r="F68" s="22"/>
      <c r="G68" s="26"/>
      <c r="H68" s="29"/>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row>
    <row r="69" spans="1:69" x14ac:dyDescent="0.3">
      <c r="A69" s="22"/>
      <c r="B69" s="22"/>
      <c r="C69" s="22"/>
      <c r="D69" s="22"/>
      <c r="E69" s="22"/>
      <c r="F69" s="22"/>
      <c r="G69" s="26"/>
      <c r="H69" s="29"/>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row>
    <row r="70" spans="1:69" x14ac:dyDescent="0.3">
      <c r="A70" s="22"/>
      <c r="B70" s="22"/>
      <c r="C70" s="22"/>
      <c r="D70" s="22"/>
      <c r="E70" s="22"/>
      <c r="F70" s="22"/>
      <c r="G70" s="26"/>
      <c r="H70" s="29"/>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row>
    <row r="71" spans="1:69" x14ac:dyDescent="0.3">
      <c r="A71" s="22"/>
      <c r="B71" s="22"/>
      <c r="C71" s="22"/>
      <c r="D71" s="22"/>
      <c r="E71" s="22"/>
      <c r="F71" s="22"/>
      <c r="G71" s="26"/>
      <c r="H71" s="29"/>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row>
    <row r="72" spans="1:69" x14ac:dyDescent="0.3">
      <c r="A72" s="22"/>
      <c r="B72" s="22"/>
      <c r="C72" s="22"/>
      <c r="D72" s="22"/>
      <c r="E72" s="22"/>
      <c r="F72" s="22"/>
      <c r="G72" s="26"/>
      <c r="H72" s="29"/>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row>
    <row r="73" spans="1:69" x14ac:dyDescent="0.3">
      <c r="A73" s="22"/>
      <c r="B73" s="22"/>
      <c r="C73" s="22"/>
      <c r="D73" s="22"/>
      <c r="E73" s="22"/>
      <c r="F73" s="22"/>
      <c r="G73" s="26"/>
      <c r="H73" s="29"/>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row>
    <row r="74" spans="1:69" x14ac:dyDescent="0.3">
      <c r="A74" s="15"/>
      <c r="B74" s="22"/>
      <c r="C74" s="22"/>
      <c r="D74" s="22"/>
      <c r="E74" s="22"/>
      <c r="F74" s="22"/>
      <c r="G74" s="26"/>
      <c r="H74" s="29"/>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row>
    <row r="75" spans="1:69" s="30" customFormat="1" x14ac:dyDescent="0.3">
      <c r="B75" s="31"/>
      <c r="C75" s="31"/>
      <c r="D75" s="31"/>
      <c r="E75" s="31"/>
      <c r="F75" s="31"/>
      <c r="G75" s="31"/>
      <c r="H75" s="31"/>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row>
    <row r="76" spans="1:69" ht="17.399999999999999" x14ac:dyDescent="0.3">
      <c r="A76" s="22"/>
      <c r="B76" s="64" t="s">
        <v>43</v>
      </c>
      <c r="C76" s="22" t="s">
        <v>42</v>
      </c>
      <c r="D76" s="22" t="s">
        <v>45</v>
      </c>
      <c r="E76" s="22" t="s">
        <v>44</v>
      </c>
      <c r="F76" s="22" t="s">
        <v>537</v>
      </c>
      <c r="G76" s="26" t="s">
        <v>21</v>
      </c>
      <c r="H76" s="29" t="s">
        <v>87</v>
      </c>
      <c r="I76" s="18">
        <v>0.62</v>
      </c>
      <c r="J76" s="18">
        <v>0.59</v>
      </c>
      <c r="K76" s="18">
        <v>0.6</v>
      </c>
      <c r="L76" s="18">
        <v>0.56000000000000005</v>
      </c>
      <c r="M76" s="18">
        <v>0.53</v>
      </c>
      <c r="N76" s="18">
        <v>0.55000000000000004</v>
      </c>
      <c r="O76" s="18">
        <v>0.6</v>
      </c>
      <c r="P76" s="18">
        <v>0.66309356862181812</v>
      </c>
      <c r="Q76" s="18">
        <v>0.53667874753170808</v>
      </c>
      <c r="R76" s="18">
        <v>0.52956666666666674</v>
      </c>
      <c r="S76" s="18">
        <v>0.45740000000000003</v>
      </c>
      <c r="T76" s="18">
        <v>0.42068631925663963</v>
      </c>
      <c r="U76" s="18">
        <v>0.46418431910603158</v>
      </c>
      <c r="V76" s="18">
        <v>0.58199176958990029</v>
      </c>
      <c r="W76" s="18">
        <v>0.66404906613123715</v>
      </c>
      <c r="X76" s="18">
        <v>0.7044004867653324</v>
      </c>
      <c r="Y76" s="18">
        <v>0.64947369286532997</v>
      </c>
      <c r="Z76" s="18">
        <v>0.73612961174345615</v>
      </c>
      <c r="AA76" s="18">
        <v>0.71457499999999996</v>
      </c>
      <c r="AB76" s="18">
        <v>0.63439166666666658</v>
      </c>
      <c r="AC76" s="18">
        <v>0.72152500000000008</v>
      </c>
      <c r="AD76" s="18">
        <v>0.79115000000000002</v>
      </c>
      <c r="AE76" s="18">
        <v>0.79306666666666681</v>
      </c>
      <c r="AF76" s="18">
        <v>0.78687499999999999</v>
      </c>
      <c r="AG76" s="18">
        <v>0.75916666666666588</v>
      </c>
      <c r="AH76" s="18">
        <v>0.70666666666666733</v>
      </c>
      <c r="AI76" s="18">
        <v>0.66105729830925619</v>
      </c>
      <c r="AJ76" s="18">
        <v>0.64052864915462804</v>
      </c>
      <c r="AK76" s="18">
        <v>0.62</v>
      </c>
      <c r="AL76" s="18">
        <v>0.61</v>
      </c>
      <c r="AM76" s="18">
        <v>0.6</v>
      </c>
      <c r="AN76" s="18">
        <v>0.6</v>
      </c>
      <c r="AO76" s="18">
        <v>0.6</v>
      </c>
      <c r="AP76" s="18">
        <v>0.6</v>
      </c>
      <c r="AQ76" s="18">
        <v>0.6</v>
      </c>
      <c r="AR76" s="18">
        <v>0.6</v>
      </c>
      <c r="AS76" s="18">
        <v>0.6</v>
      </c>
      <c r="AT76" s="18">
        <v>0.6</v>
      </c>
      <c r="AU76" s="18">
        <v>0.6</v>
      </c>
      <c r="AV76" s="18">
        <v>0.6</v>
      </c>
      <c r="AW76" s="18">
        <v>0.6</v>
      </c>
      <c r="AX76" s="18">
        <v>0.6</v>
      </c>
      <c r="AY76" s="18">
        <v>0.6</v>
      </c>
      <c r="AZ76" s="18">
        <v>0.6</v>
      </c>
      <c r="BA76" s="18">
        <v>0.6</v>
      </c>
      <c r="BB76" s="18">
        <v>0.6</v>
      </c>
      <c r="BC76" s="18">
        <v>0.6</v>
      </c>
      <c r="BD76" s="18">
        <v>0.6</v>
      </c>
      <c r="BE76" s="18">
        <v>0.6</v>
      </c>
      <c r="BF76" s="18">
        <v>0.6</v>
      </c>
      <c r="BG76" s="18">
        <v>0.6</v>
      </c>
      <c r="BH76" s="18">
        <v>0.6</v>
      </c>
      <c r="BI76" s="18">
        <v>0.6</v>
      </c>
      <c r="BJ76" s="18">
        <v>0.6</v>
      </c>
      <c r="BK76" s="18">
        <v>0.6</v>
      </c>
      <c r="BL76" s="18">
        <v>0.6</v>
      </c>
      <c r="BM76" s="18">
        <v>0.6</v>
      </c>
      <c r="BN76" s="18">
        <v>0.6</v>
      </c>
      <c r="BO76" s="18">
        <v>0.6</v>
      </c>
      <c r="BP76" s="18">
        <v>0.6</v>
      </c>
      <c r="BQ76" s="18">
        <v>0.6</v>
      </c>
    </row>
    <row r="77" spans="1:69" x14ac:dyDescent="0.3">
      <c r="A77" s="22"/>
      <c r="B77" s="23"/>
      <c r="C77" s="22"/>
      <c r="D77" s="22"/>
      <c r="E77" s="22"/>
      <c r="F77" s="22"/>
      <c r="G77" s="26"/>
      <c r="H77" s="29"/>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row>
    <row r="78" spans="1:69" x14ac:dyDescent="0.3">
      <c r="A78" s="22"/>
      <c r="B78" s="23"/>
      <c r="C78" s="22"/>
      <c r="D78" s="22"/>
      <c r="E78" s="22"/>
      <c r="F78" s="22"/>
      <c r="G78" s="26"/>
      <c r="H78" s="29"/>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row>
    <row r="79" spans="1:69" x14ac:dyDescent="0.3">
      <c r="A79" s="22"/>
      <c r="B79" s="23"/>
      <c r="C79" s="22"/>
      <c r="D79" s="22"/>
      <c r="E79" s="22"/>
      <c r="F79" s="22"/>
      <c r="G79" s="26"/>
      <c r="H79" s="29"/>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row>
    <row r="80" spans="1:69" x14ac:dyDescent="0.3">
      <c r="A80" s="22"/>
      <c r="B80" s="23"/>
      <c r="C80" s="22"/>
      <c r="D80" s="22"/>
      <c r="E80" s="22"/>
      <c r="F80" s="22"/>
      <c r="G80" s="26"/>
      <c r="H80" s="29"/>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row>
    <row r="81" spans="1:69" x14ac:dyDescent="0.3">
      <c r="A81" s="22"/>
      <c r="B81" s="23"/>
      <c r="C81" s="22"/>
      <c r="D81" s="22"/>
      <c r="E81" s="22"/>
      <c r="F81" s="22"/>
      <c r="G81" s="26"/>
      <c r="H81" s="29"/>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row>
    <row r="82" spans="1:69" x14ac:dyDescent="0.3">
      <c r="A82" s="22"/>
      <c r="B82" s="23"/>
      <c r="C82" s="22"/>
      <c r="D82" s="22"/>
      <c r="E82" s="22"/>
      <c r="F82" s="22"/>
      <c r="G82" s="26"/>
      <c r="H82" s="29"/>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row>
    <row r="83" spans="1:69" x14ac:dyDescent="0.3">
      <c r="A83" s="22"/>
      <c r="B83" s="23"/>
      <c r="C83" s="22"/>
      <c r="D83" s="22"/>
      <c r="E83" s="22"/>
      <c r="F83" s="22"/>
      <c r="G83" s="26"/>
      <c r="H83" s="29"/>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row>
    <row r="84" spans="1:69" x14ac:dyDescent="0.3">
      <c r="A84" s="22"/>
      <c r="B84" s="23"/>
      <c r="C84" s="22"/>
      <c r="D84" s="22"/>
      <c r="E84" s="22"/>
      <c r="F84" s="22"/>
      <c r="G84" s="26"/>
      <c r="H84" s="29"/>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row>
    <row r="85" spans="1:69" x14ac:dyDescent="0.3">
      <c r="A85" s="22"/>
      <c r="B85" s="23"/>
      <c r="C85" s="22"/>
      <c r="D85" s="22"/>
      <c r="E85" s="22"/>
      <c r="F85" s="22"/>
      <c r="G85" s="26"/>
      <c r="H85" s="29"/>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row>
    <row r="86" spans="1:69" x14ac:dyDescent="0.3">
      <c r="A86" s="22"/>
      <c r="B86" s="23"/>
      <c r="C86" s="22"/>
      <c r="D86" s="22"/>
      <c r="E86" s="22"/>
      <c r="F86" s="22"/>
      <c r="G86" s="26"/>
      <c r="H86" s="29"/>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row>
    <row r="87" spans="1:69" x14ac:dyDescent="0.3">
      <c r="A87" s="22"/>
      <c r="B87" s="23"/>
      <c r="C87" s="22"/>
      <c r="D87" s="22"/>
      <c r="E87" s="22"/>
      <c r="F87" s="22"/>
      <c r="G87" s="26"/>
      <c r="H87" s="29"/>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row>
    <row r="88" spans="1:69" x14ac:dyDescent="0.3">
      <c r="A88" s="22"/>
      <c r="B88" s="23"/>
      <c r="C88" s="22"/>
      <c r="D88" s="22"/>
      <c r="E88" s="22"/>
      <c r="F88" s="22"/>
      <c r="G88" s="26"/>
      <c r="H88" s="29"/>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row>
    <row r="89" spans="1:69" x14ac:dyDescent="0.3">
      <c r="A89" s="22"/>
      <c r="B89" s="23"/>
      <c r="C89" s="22"/>
      <c r="D89" s="22"/>
      <c r="E89" s="22"/>
      <c r="F89" s="22"/>
      <c r="G89" s="26"/>
      <c r="H89" s="29"/>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row>
    <row r="90" spans="1:69" x14ac:dyDescent="0.3">
      <c r="A90" s="22"/>
      <c r="B90" s="23"/>
      <c r="C90" s="22"/>
      <c r="D90" s="22"/>
      <c r="E90" s="22"/>
      <c r="F90" s="22"/>
      <c r="G90" s="26"/>
      <c r="H90" s="29"/>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row>
    <row r="91" spans="1:69" x14ac:dyDescent="0.3">
      <c r="A91" s="22"/>
      <c r="B91" s="23"/>
      <c r="C91" s="22"/>
      <c r="D91" s="22"/>
      <c r="E91" s="22"/>
      <c r="F91" s="22"/>
      <c r="G91" s="26"/>
      <c r="H91" s="29"/>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row>
    <row r="92" spans="1:69" x14ac:dyDescent="0.3">
      <c r="A92" s="22"/>
      <c r="B92" s="23"/>
      <c r="C92" s="22"/>
      <c r="D92" s="22"/>
      <c r="E92" s="22"/>
      <c r="F92" s="22"/>
      <c r="G92" s="26"/>
      <c r="H92" s="29"/>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row>
    <row r="93" spans="1:69" x14ac:dyDescent="0.3">
      <c r="A93" s="22"/>
      <c r="B93" s="23"/>
      <c r="C93" s="22"/>
      <c r="D93" s="22"/>
      <c r="E93" s="22"/>
      <c r="F93" s="22"/>
      <c r="G93" s="26"/>
      <c r="H93" s="29"/>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row>
    <row r="94" spans="1:69" x14ac:dyDescent="0.3">
      <c r="A94" s="22"/>
      <c r="B94" s="23"/>
      <c r="C94" s="22"/>
      <c r="D94" s="22"/>
      <c r="E94" s="22"/>
      <c r="F94" s="22"/>
      <c r="G94" s="26"/>
      <c r="H94" s="29"/>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row>
    <row r="95" spans="1:69" x14ac:dyDescent="0.3">
      <c r="A95" s="22"/>
      <c r="B95" s="23"/>
      <c r="C95" s="22"/>
      <c r="D95" s="22"/>
      <c r="E95" s="22"/>
      <c r="F95" s="22"/>
      <c r="G95" s="26"/>
      <c r="H95" s="29"/>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row>
    <row r="96" spans="1:69" x14ac:dyDescent="0.3">
      <c r="A96" s="22"/>
      <c r="B96" s="23"/>
      <c r="C96" s="22"/>
      <c r="D96" s="22"/>
      <c r="E96" s="22"/>
      <c r="F96" s="22"/>
      <c r="G96" s="26"/>
      <c r="H96" s="29"/>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row>
    <row r="97" spans="1:69" x14ac:dyDescent="0.3">
      <c r="A97" s="22"/>
      <c r="B97" s="23"/>
      <c r="C97" s="22"/>
      <c r="D97" s="22"/>
      <c r="E97" s="22"/>
      <c r="F97" s="22"/>
      <c r="G97" s="26"/>
      <c r="H97" s="29"/>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row>
    <row r="98" spans="1:69" x14ac:dyDescent="0.3">
      <c r="A98" s="22"/>
      <c r="B98" s="23"/>
      <c r="C98" s="22"/>
      <c r="D98" s="22"/>
      <c r="E98" s="22"/>
      <c r="F98" s="22"/>
      <c r="G98" s="26"/>
      <c r="H98" s="29"/>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row>
    <row r="99" spans="1:69" x14ac:dyDescent="0.3">
      <c r="A99" s="22"/>
      <c r="B99" s="23"/>
      <c r="C99" s="22"/>
      <c r="D99" s="22"/>
      <c r="E99" s="22"/>
      <c r="F99" s="22"/>
      <c r="G99" s="26"/>
      <c r="H99" s="29"/>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row>
    <row r="100" spans="1:69" x14ac:dyDescent="0.3">
      <c r="A100" s="22"/>
      <c r="B100" s="23"/>
      <c r="C100" s="22"/>
      <c r="D100" s="22"/>
      <c r="E100" s="22"/>
      <c r="F100" s="22"/>
      <c r="G100" s="26"/>
      <c r="H100" s="29"/>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row>
    <row r="101" spans="1:69" x14ac:dyDescent="0.3">
      <c r="A101" s="22"/>
      <c r="B101" s="23"/>
      <c r="C101" s="22"/>
      <c r="D101" s="22"/>
      <c r="E101" s="22"/>
      <c r="F101" s="22"/>
      <c r="G101" s="26"/>
      <c r="H101" s="29"/>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row>
    <row r="102" spans="1:69" s="30" customFormat="1" x14ac:dyDescent="0.3">
      <c r="A102" s="34"/>
      <c r="B102" s="35"/>
      <c r="C102" s="36"/>
      <c r="D102" s="34"/>
      <c r="E102" s="34"/>
      <c r="F102" s="34"/>
      <c r="G102" s="37"/>
      <c r="H102" s="38"/>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row>
    <row r="103" spans="1:69" ht="17.399999999999999" x14ac:dyDescent="0.3">
      <c r="A103" s="22"/>
      <c r="B103" s="64" t="s">
        <v>68</v>
      </c>
      <c r="C103" s="22" t="s">
        <v>69</v>
      </c>
      <c r="D103" s="22" t="s">
        <v>71</v>
      </c>
      <c r="E103" s="22" t="s">
        <v>72</v>
      </c>
      <c r="F103" s="22" t="s">
        <v>23</v>
      </c>
      <c r="G103" s="26" t="s">
        <v>73</v>
      </c>
      <c r="H103" s="29" t="str">
        <f>C103</f>
        <v>Sub-bitumous Coal</v>
      </c>
      <c r="I103" s="25"/>
      <c r="J103" s="25"/>
      <c r="K103" s="25"/>
      <c r="L103" s="25"/>
      <c r="M103" s="25"/>
      <c r="N103" s="25"/>
      <c r="O103" s="25"/>
      <c r="P103" s="25"/>
      <c r="Q103" s="25"/>
      <c r="R103" s="25"/>
      <c r="S103" s="25"/>
      <c r="T103" s="25"/>
      <c r="U103" s="25"/>
      <c r="V103" s="25"/>
      <c r="W103" s="25"/>
      <c r="X103" s="25"/>
      <c r="Y103" s="25"/>
      <c r="Z103" s="25"/>
      <c r="AA103" s="25"/>
      <c r="AB103" s="25"/>
      <c r="AC103" s="25"/>
      <c r="AD103" s="18">
        <v>4.5844656512671431</v>
      </c>
      <c r="AE103" s="18">
        <v>4.5733860121049092</v>
      </c>
      <c r="AF103" s="18">
        <v>4.6093725178713267</v>
      </c>
      <c r="AG103" s="18">
        <v>4.7776070252469873</v>
      </c>
      <c r="AH103" s="18">
        <v>5.2995283018867871</v>
      </c>
      <c r="AI103" s="18">
        <v>5.6651670128721756</v>
      </c>
      <c r="AJ103" s="18">
        <v>5.8467330148974037</v>
      </c>
      <c r="AK103" s="18">
        <v>6.0403225806451601</v>
      </c>
      <c r="AL103" s="18">
        <v>6.1393442622950811</v>
      </c>
      <c r="AM103" s="18">
        <v>6.2416666666666663</v>
      </c>
      <c r="AN103" s="18">
        <v>6.2416666666666663</v>
      </c>
      <c r="AO103" s="18">
        <v>6.2416666666666663</v>
      </c>
      <c r="AP103" s="18">
        <v>6.2416666666666663</v>
      </c>
      <c r="AQ103" s="18">
        <v>6.2416666666666663</v>
      </c>
      <c r="AR103" s="18">
        <v>6.2416666666666663</v>
      </c>
      <c r="AS103" s="18">
        <v>6.2416666666666663</v>
      </c>
      <c r="AT103" s="18">
        <v>6.2416666666666663</v>
      </c>
      <c r="AU103" s="18">
        <v>6.2416666666666663</v>
      </c>
      <c r="AV103" s="18">
        <v>6.2416666666666663</v>
      </c>
      <c r="AW103" s="18">
        <v>6.2416666666666663</v>
      </c>
      <c r="AX103" s="18">
        <v>6.2416666666666663</v>
      </c>
      <c r="AY103" s="18">
        <v>6.2416666666666663</v>
      </c>
      <c r="AZ103" s="18">
        <v>6.2416666666666663</v>
      </c>
      <c r="BA103" s="18">
        <v>6.2416666666666663</v>
      </c>
      <c r="BB103" s="18">
        <v>6.2416666666666663</v>
      </c>
      <c r="BC103" s="18">
        <v>6.2416666666666663</v>
      </c>
      <c r="BD103" s="18">
        <v>6.2416666666666663</v>
      </c>
      <c r="BE103" s="18">
        <v>6.2416666666666663</v>
      </c>
      <c r="BF103" s="18">
        <v>6.2416666666666663</v>
      </c>
      <c r="BG103" s="18">
        <v>6.2416666666666663</v>
      </c>
      <c r="BH103" s="18">
        <v>6.2416666666666663</v>
      </c>
      <c r="BI103" s="18">
        <v>6.2416666666666663</v>
      </c>
      <c r="BJ103" s="18">
        <v>6.2416666666666663</v>
      </c>
      <c r="BK103" s="18">
        <v>6.2416666666666663</v>
      </c>
      <c r="BL103" s="18">
        <v>6.2416666666666663</v>
      </c>
      <c r="BM103" s="18">
        <v>6.2416666666666663</v>
      </c>
      <c r="BN103" s="18">
        <v>6.2416666666666663</v>
      </c>
      <c r="BO103" s="18">
        <v>6.2416666666666663</v>
      </c>
      <c r="BP103" s="18">
        <v>6.2416666666666663</v>
      </c>
      <c r="BQ103" s="18">
        <v>6.2416666666666663</v>
      </c>
    </row>
    <row r="104" spans="1:69" x14ac:dyDescent="0.3">
      <c r="A104" s="22"/>
      <c r="B104" s="22"/>
      <c r="C104" s="22" t="s">
        <v>70</v>
      </c>
      <c r="D104" s="22" t="s">
        <v>71</v>
      </c>
      <c r="E104" s="22" t="s">
        <v>72</v>
      </c>
      <c r="F104" s="22" t="s">
        <v>23</v>
      </c>
      <c r="G104" s="26" t="s">
        <v>73</v>
      </c>
      <c r="H104" s="29" t="str">
        <f>C104</f>
        <v>Lignite</v>
      </c>
      <c r="I104" s="25"/>
      <c r="J104" s="25"/>
      <c r="K104" s="25"/>
      <c r="L104" s="25"/>
      <c r="M104" s="25"/>
      <c r="N104" s="25"/>
      <c r="O104" s="25"/>
      <c r="P104" s="25"/>
      <c r="Q104" s="25"/>
      <c r="R104" s="25"/>
      <c r="S104" s="25"/>
      <c r="T104" s="25"/>
      <c r="U104" s="25"/>
      <c r="V104" s="25"/>
      <c r="W104" s="25"/>
      <c r="X104" s="25"/>
      <c r="Y104" s="25"/>
      <c r="Z104" s="25"/>
      <c r="AA104" s="25"/>
      <c r="AB104" s="25"/>
      <c r="AC104" s="25"/>
      <c r="AD104" s="18">
        <v>2.75</v>
      </c>
      <c r="AE104" s="18">
        <v>2.75</v>
      </c>
      <c r="AF104" s="18">
        <v>2.75</v>
      </c>
      <c r="AG104" s="18">
        <v>2.75</v>
      </c>
      <c r="AH104" s="18">
        <v>2.75</v>
      </c>
      <c r="AI104" s="18">
        <v>2.75</v>
      </c>
      <c r="AJ104" s="18">
        <v>2.75</v>
      </c>
      <c r="AK104" s="18">
        <v>2.75</v>
      </c>
      <c r="AL104" s="18">
        <v>2.75</v>
      </c>
      <c r="AM104" s="18">
        <v>2.75</v>
      </c>
      <c r="AN104" s="18">
        <v>2.75</v>
      </c>
      <c r="AO104" s="18">
        <v>2.75</v>
      </c>
      <c r="AP104" s="18">
        <v>2.75</v>
      </c>
      <c r="AQ104" s="18">
        <v>2.75</v>
      </c>
      <c r="AR104" s="18">
        <v>2.75</v>
      </c>
      <c r="AS104" s="18">
        <v>2.75</v>
      </c>
      <c r="AT104" s="18">
        <v>2.75</v>
      </c>
      <c r="AU104" s="18">
        <v>2.75</v>
      </c>
      <c r="AV104" s="18">
        <v>2.75</v>
      </c>
      <c r="AW104" s="18">
        <v>2.75</v>
      </c>
      <c r="AX104" s="18">
        <v>2.75</v>
      </c>
      <c r="AY104" s="18">
        <v>2.75</v>
      </c>
      <c r="AZ104" s="18">
        <v>2.75</v>
      </c>
      <c r="BA104" s="18">
        <v>2.75</v>
      </c>
      <c r="BB104" s="18">
        <v>2.75</v>
      </c>
      <c r="BC104" s="18">
        <v>2.75</v>
      </c>
      <c r="BD104" s="18">
        <v>2.75</v>
      </c>
      <c r="BE104" s="18">
        <v>2.75</v>
      </c>
      <c r="BF104" s="18">
        <v>2.75</v>
      </c>
      <c r="BG104" s="18">
        <v>2.75</v>
      </c>
      <c r="BH104" s="18">
        <v>2.75</v>
      </c>
      <c r="BI104" s="18">
        <v>2.75</v>
      </c>
      <c r="BJ104" s="18">
        <v>2.75</v>
      </c>
      <c r="BK104" s="18">
        <v>2.75</v>
      </c>
      <c r="BL104" s="18">
        <v>2.75</v>
      </c>
      <c r="BM104" s="18">
        <v>2.75</v>
      </c>
      <c r="BN104" s="18">
        <v>2.75</v>
      </c>
      <c r="BO104" s="18">
        <v>2.75</v>
      </c>
      <c r="BP104" s="18">
        <v>2.75</v>
      </c>
      <c r="BQ104" s="18">
        <v>2.75</v>
      </c>
    </row>
    <row r="105" spans="1:69" x14ac:dyDescent="0.3">
      <c r="A105" s="22"/>
      <c r="B105" s="22"/>
      <c r="C105" s="22"/>
      <c r="D105" s="22"/>
      <c r="E105" s="22"/>
      <c r="F105" s="22"/>
      <c r="G105" s="26"/>
      <c r="H105" s="29"/>
      <c r="I105" s="21"/>
      <c r="J105" s="21"/>
      <c r="K105" s="21"/>
      <c r="L105" s="21"/>
      <c r="M105" s="21"/>
      <c r="N105" s="21"/>
      <c r="O105" s="21"/>
      <c r="P105" s="21"/>
      <c r="Q105" s="21"/>
      <c r="R105" s="21"/>
      <c r="S105" s="21"/>
      <c r="T105" s="21"/>
      <c r="U105" s="21"/>
      <c r="V105" s="21"/>
      <c r="W105" s="21"/>
      <c r="X105" s="21"/>
      <c r="Y105" s="21"/>
      <c r="Z105" s="21"/>
      <c r="AA105" s="21"/>
      <c r="AB105" s="21"/>
      <c r="AC105" s="21"/>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row>
    <row r="106" spans="1:69" x14ac:dyDescent="0.3">
      <c r="A106" s="22"/>
      <c r="B106" s="22"/>
      <c r="C106" s="22"/>
      <c r="D106" s="22"/>
      <c r="E106" s="22"/>
      <c r="F106" s="22"/>
      <c r="G106" s="26"/>
      <c r="H106" s="29"/>
      <c r="I106" s="21"/>
      <c r="J106" s="21"/>
      <c r="K106" s="21"/>
      <c r="L106" s="21"/>
      <c r="M106" s="21"/>
      <c r="N106" s="21"/>
      <c r="O106" s="21"/>
      <c r="P106" s="21"/>
      <c r="Q106" s="21"/>
      <c r="R106" s="21"/>
      <c r="S106" s="21"/>
      <c r="T106" s="21"/>
      <c r="U106" s="21"/>
      <c r="V106" s="21"/>
      <c r="W106" s="21"/>
      <c r="X106" s="21"/>
      <c r="Y106" s="21"/>
      <c r="Z106" s="21"/>
      <c r="AA106" s="21"/>
      <c r="AB106" s="21"/>
      <c r="AC106" s="21"/>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row>
    <row r="107" spans="1:69" x14ac:dyDescent="0.3">
      <c r="A107" s="22"/>
      <c r="B107" s="22"/>
      <c r="C107" s="22"/>
      <c r="D107" s="22"/>
      <c r="E107" s="22"/>
      <c r="F107" s="22"/>
      <c r="G107" s="26"/>
      <c r="H107" s="29"/>
      <c r="I107" s="21"/>
      <c r="J107" s="21"/>
      <c r="K107" s="21"/>
      <c r="L107" s="21"/>
      <c r="M107" s="21"/>
      <c r="N107" s="21"/>
      <c r="O107" s="21"/>
      <c r="P107" s="21"/>
      <c r="Q107" s="21"/>
      <c r="R107" s="21"/>
      <c r="S107" s="21"/>
      <c r="T107" s="21"/>
      <c r="U107" s="21"/>
      <c r="V107" s="21"/>
      <c r="W107" s="21"/>
      <c r="X107" s="21"/>
      <c r="Y107" s="21"/>
      <c r="Z107" s="21"/>
      <c r="AA107" s="21"/>
      <c r="AB107" s="21"/>
      <c r="AC107" s="21"/>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row>
    <row r="108" spans="1:69" x14ac:dyDescent="0.3">
      <c r="A108" s="22"/>
      <c r="B108" s="22"/>
      <c r="C108" s="22"/>
      <c r="D108" s="22"/>
      <c r="E108" s="22"/>
      <c r="F108" s="22"/>
      <c r="G108" s="26"/>
      <c r="H108" s="29"/>
      <c r="I108" s="21"/>
      <c r="J108" s="21"/>
      <c r="K108" s="21"/>
      <c r="L108" s="21"/>
      <c r="M108" s="21"/>
      <c r="N108" s="21"/>
      <c r="O108" s="21"/>
      <c r="P108" s="21"/>
      <c r="Q108" s="21"/>
      <c r="R108" s="21"/>
      <c r="S108" s="21"/>
      <c r="T108" s="21"/>
      <c r="U108" s="21"/>
      <c r="V108" s="21"/>
      <c r="W108" s="21"/>
      <c r="X108" s="21"/>
      <c r="Y108" s="21"/>
      <c r="Z108" s="21"/>
      <c r="AA108" s="21"/>
      <c r="AB108" s="21"/>
      <c r="AC108" s="21"/>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row>
    <row r="109" spans="1:69" x14ac:dyDescent="0.3">
      <c r="A109" s="22"/>
      <c r="B109" s="22"/>
      <c r="C109" s="22"/>
      <c r="D109" s="22"/>
      <c r="E109" s="22"/>
      <c r="F109" s="22"/>
      <c r="G109" s="26"/>
      <c r="H109" s="29"/>
      <c r="I109" s="21"/>
      <c r="J109" s="21"/>
      <c r="K109" s="21"/>
      <c r="L109" s="21"/>
      <c r="M109" s="21"/>
      <c r="N109" s="21"/>
      <c r="O109" s="21"/>
      <c r="P109" s="21"/>
      <c r="Q109" s="21"/>
      <c r="R109" s="21"/>
      <c r="S109" s="21"/>
      <c r="T109" s="21"/>
      <c r="U109" s="21"/>
      <c r="V109" s="21"/>
      <c r="W109" s="21"/>
      <c r="X109" s="21"/>
      <c r="Y109" s="21"/>
      <c r="Z109" s="21"/>
      <c r="AA109" s="21"/>
      <c r="AB109" s="21"/>
      <c r="AC109" s="21"/>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row>
    <row r="110" spans="1:69" x14ac:dyDescent="0.3">
      <c r="A110" s="22"/>
      <c r="B110" s="22"/>
      <c r="C110" s="22"/>
      <c r="D110" s="22"/>
      <c r="E110" s="22"/>
      <c r="F110" s="22"/>
      <c r="G110" s="26"/>
      <c r="H110" s="29"/>
      <c r="I110" s="21"/>
      <c r="J110" s="21"/>
      <c r="K110" s="21"/>
      <c r="L110" s="21"/>
      <c r="M110" s="21"/>
      <c r="N110" s="21"/>
      <c r="O110" s="21"/>
      <c r="P110" s="21"/>
      <c r="Q110" s="21"/>
      <c r="R110" s="21"/>
      <c r="S110" s="21"/>
      <c r="T110" s="21"/>
      <c r="U110" s="21"/>
      <c r="V110" s="21"/>
      <c r="W110" s="21"/>
      <c r="X110" s="21"/>
      <c r="Y110" s="21"/>
      <c r="Z110" s="21"/>
      <c r="AA110" s="21"/>
      <c r="AB110" s="21"/>
      <c r="AC110" s="21"/>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row>
    <row r="111" spans="1:69" x14ac:dyDescent="0.3">
      <c r="A111" s="22"/>
      <c r="B111" s="22"/>
      <c r="C111" s="22"/>
      <c r="D111" s="22"/>
      <c r="E111" s="22"/>
      <c r="F111" s="22"/>
      <c r="G111" s="26"/>
      <c r="H111" s="29"/>
      <c r="I111" s="21"/>
      <c r="J111" s="21"/>
      <c r="K111" s="21"/>
      <c r="L111" s="21"/>
      <c r="M111" s="21"/>
      <c r="N111" s="21"/>
      <c r="O111" s="21"/>
      <c r="P111" s="21"/>
      <c r="Q111" s="21"/>
      <c r="R111" s="21"/>
      <c r="S111" s="21"/>
      <c r="T111" s="21"/>
      <c r="U111" s="21"/>
      <c r="V111" s="21"/>
      <c r="W111" s="21"/>
      <c r="X111" s="21"/>
      <c r="Y111" s="21"/>
      <c r="Z111" s="21"/>
      <c r="AA111" s="21"/>
      <c r="AB111" s="21"/>
      <c r="AC111" s="21"/>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row>
    <row r="112" spans="1:69" x14ac:dyDescent="0.3">
      <c r="A112" s="22"/>
      <c r="B112" s="22"/>
      <c r="C112" s="22"/>
      <c r="D112" s="22"/>
      <c r="E112" s="22"/>
      <c r="F112" s="22"/>
      <c r="G112" s="26"/>
      <c r="H112" s="29"/>
      <c r="I112" s="21"/>
      <c r="J112" s="21"/>
      <c r="K112" s="21"/>
      <c r="L112" s="21"/>
      <c r="M112" s="21"/>
      <c r="N112" s="21"/>
      <c r="O112" s="21"/>
      <c r="P112" s="21"/>
      <c r="Q112" s="21"/>
      <c r="R112" s="21"/>
      <c r="S112" s="21"/>
      <c r="T112" s="21"/>
      <c r="U112" s="21"/>
      <c r="V112" s="21"/>
      <c r="W112" s="21"/>
      <c r="X112" s="21"/>
      <c r="Y112" s="21"/>
      <c r="Z112" s="21"/>
      <c r="AA112" s="21"/>
      <c r="AB112" s="21"/>
      <c r="AC112" s="21"/>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row>
    <row r="113" spans="1:69" x14ac:dyDescent="0.3">
      <c r="A113" s="22"/>
      <c r="B113" s="22"/>
      <c r="C113" s="22"/>
      <c r="D113" s="22"/>
      <c r="E113" s="22"/>
      <c r="F113" s="22"/>
      <c r="G113" s="26"/>
      <c r="H113" s="29"/>
      <c r="I113" s="21"/>
      <c r="J113" s="21"/>
      <c r="K113" s="21"/>
      <c r="L113" s="21"/>
      <c r="M113" s="21"/>
      <c r="N113" s="21"/>
      <c r="O113" s="21"/>
      <c r="P113" s="21"/>
      <c r="Q113" s="21"/>
      <c r="R113" s="21"/>
      <c r="S113" s="21"/>
      <c r="T113" s="21"/>
      <c r="U113" s="21"/>
      <c r="V113" s="21"/>
      <c r="W113" s="21"/>
      <c r="X113" s="21"/>
      <c r="Y113" s="21"/>
      <c r="Z113" s="21"/>
      <c r="AA113" s="21"/>
      <c r="AB113" s="21"/>
      <c r="AC113" s="21"/>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row>
    <row r="114" spans="1:69" x14ac:dyDescent="0.3">
      <c r="A114" s="22"/>
      <c r="B114" s="22"/>
      <c r="C114" s="22"/>
      <c r="D114" s="22"/>
      <c r="E114" s="22"/>
      <c r="F114" s="22"/>
      <c r="G114" s="26"/>
      <c r="H114" s="29"/>
      <c r="I114" s="21"/>
      <c r="J114" s="21"/>
      <c r="K114" s="21"/>
      <c r="L114" s="21"/>
      <c r="M114" s="21"/>
      <c r="N114" s="21"/>
      <c r="O114" s="21"/>
      <c r="P114" s="21"/>
      <c r="Q114" s="21"/>
      <c r="R114" s="21"/>
      <c r="S114" s="21"/>
      <c r="T114" s="21"/>
      <c r="U114" s="21"/>
      <c r="V114" s="21"/>
      <c r="W114" s="21"/>
      <c r="X114" s="21"/>
      <c r="Y114" s="21"/>
      <c r="Z114" s="21"/>
      <c r="AA114" s="21"/>
      <c r="AB114" s="21"/>
      <c r="AC114" s="21"/>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row>
    <row r="115" spans="1:69" x14ac:dyDescent="0.3">
      <c r="A115" s="22"/>
      <c r="B115" s="22"/>
      <c r="C115" s="22"/>
      <c r="D115" s="22"/>
      <c r="E115" s="22"/>
      <c r="F115" s="22"/>
      <c r="G115" s="26"/>
      <c r="H115" s="29"/>
      <c r="I115" s="21"/>
      <c r="J115" s="21"/>
      <c r="K115" s="21"/>
      <c r="L115" s="21"/>
      <c r="M115" s="21"/>
      <c r="N115" s="21"/>
      <c r="O115" s="21"/>
      <c r="P115" s="21"/>
      <c r="Q115" s="21"/>
      <c r="R115" s="21"/>
      <c r="S115" s="21"/>
      <c r="T115" s="21"/>
      <c r="U115" s="21"/>
      <c r="V115" s="21"/>
      <c r="W115" s="21"/>
      <c r="X115" s="21"/>
      <c r="Y115" s="21"/>
      <c r="Z115" s="21"/>
      <c r="AA115" s="21"/>
      <c r="AB115" s="21"/>
      <c r="AC115" s="21"/>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row>
    <row r="116" spans="1:69" x14ac:dyDescent="0.3">
      <c r="A116" s="22"/>
      <c r="B116" s="22"/>
      <c r="C116" s="22"/>
      <c r="D116" s="22"/>
      <c r="E116" s="22"/>
      <c r="F116" s="22"/>
      <c r="G116" s="26"/>
      <c r="H116" s="29"/>
      <c r="I116" s="21"/>
      <c r="J116" s="21"/>
      <c r="K116" s="21"/>
      <c r="L116" s="21"/>
      <c r="M116" s="21"/>
      <c r="N116" s="21"/>
      <c r="O116" s="21"/>
      <c r="P116" s="21"/>
      <c r="Q116" s="21"/>
      <c r="R116" s="21"/>
      <c r="S116" s="21"/>
      <c r="T116" s="21"/>
      <c r="U116" s="21"/>
      <c r="V116" s="21"/>
      <c r="W116" s="21"/>
      <c r="X116" s="21"/>
      <c r="Y116" s="21"/>
      <c r="Z116" s="21"/>
      <c r="AA116" s="21"/>
      <c r="AB116" s="21"/>
      <c r="AC116" s="21"/>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row>
    <row r="117" spans="1:69" x14ac:dyDescent="0.3">
      <c r="A117" s="22"/>
      <c r="B117" s="22"/>
      <c r="C117" s="22"/>
      <c r="D117" s="22"/>
      <c r="E117" s="22"/>
      <c r="F117" s="22"/>
      <c r="G117" s="26"/>
      <c r="H117" s="29"/>
      <c r="I117" s="21"/>
      <c r="J117" s="21"/>
      <c r="K117" s="21"/>
      <c r="L117" s="21"/>
      <c r="M117" s="21"/>
      <c r="N117" s="21"/>
      <c r="O117" s="21"/>
      <c r="P117" s="21"/>
      <c r="Q117" s="21"/>
      <c r="R117" s="21"/>
      <c r="S117" s="21"/>
      <c r="T117" s="21"/>
      <c r="U117" s="21"/>
      <c r="V117" s="21"/>
      <c r="W117" s="21"/>
      <c r="X117" s="21"/>
      <c r="Y117" s="21"/>
      <c r="Z117" s="21"/>
      <c r="AA117" s="21"/>
      <c r="AB117" s="21"/>
      <c r="AC117" s="21"/>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row>
    <row r="118" spans="1:69" x14ac:dyDescent="0.3">
      <c r="A118" s="22"/>
      <c r="B118" s="22"/>
      <c r="C118" s="22"/>
      <c r="D118" s="22"/>
      <c r="E118" s="22"/>
      <c r="F118" s="22"/>
      <c r="G118" s="26"/>
      <c r="H118" s="29"/>
      <c r="I118" s="21"/>
      <c r="J118" s="21"/>
      <c r="K118" s="21"/>
      <c r="L118" s="21"/>
      <c r="M118" s="21"/>
      <c r="N118" s="21"/>
      <c r="O118" s="21"/>
      <c r="P118" s="21"/>
      <c r="Q118" s="21"/>
      <c r="R118" s="21"/>
      <c r="S118" s="21"/>
      <c r="T118" s="21"/>
      <c r="U118" s="21"/>
      <c r="V118" s="21"/>
      <c r="W118" s="21"/>
      <c r="X118" s="21"/>
      <c r="Y118" s="21"/>
      <c r="Z118" s="21"/>
      <c r="AA118" s="21"/>
      <c r="AB118" s="21"/>
      <c r="AC118" s="21"/>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row>
    <row r="119" spans="1:69" x14ac:dyDescent="0.3">
      <c r="A119" s="22"/>
      <c r="B119" s="22"/>
      <c r="C119" s="22"/>
      <c r="D119" s="22"/>
      <c r="E119" s="22"/>
      <c r="F119" s="22"/>
      <c r="G119" s="26"/>
      <c r="H119" s="29"/>
      <c r="I119" s="21"/>
      <c r="J119" s="21"/>
      <c r="K119" s="21"/>
      <c r="L119" s="21"/>
      <c r="M119" s="21"/>
      <c r="N119" s="21"/>
      <c r="O119" s="21"/>
      <c r="P119" s="21"/>
      <c r="Q119" s="21"/>
      <c r="R119" s="21"/>
      <c r="S119" s="21"/>
      <c r="T119" s="21"/>
      <c r="U119" s="21"/>
      <c r="V119" s="21"/>
      <c r="W119" s="21"/>
      <c r="X119" s="21"/>
      <c r="Y119" s="21"/>
      <c r="Z119" s="21"/>
      <c r="AA119" s="21"/>
      <c r="AB119" s="21"/>
      <c r="AC119" s="21"/>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row>
    <row r="120" spans="1:69" x14ac:dyDescent="0.3">
      <c r="A120" s="22"/>
      <c r="B120" s="22"/>
      <c r="C120" s="22"/>
      <c r="D120" s="22"/>
      <c r="E120" s="22"/>
      <c r="F120" s="22"/>
      <c r="G120" s="26"/>
      <c r="H120" s="29"/>
      <c r="I120" s="21"/>
      <c r="J120" s="21"/>
      <c r="K120" s="21"/>
      <c r="L120" s="21"/>
      <c r="M120" s="21"/>
      <c r="N120" s="21"/>
      <c r="O120" s="21"/>
      <c r="P120" s="21"/>
      <c r="Q120" s="21"/>
      <c r="R120" s="21"/>
      <c r="S120" s="21"/>
      <c r="T120" s="21"/>
      <c r="U120" s="21"/>
      <c r="V120" s="21"/>
      <c r="W120" s="21"/>
      <c r="X120" s="21"/>
      <c r="Y120" s="21"/>
      <c r="Z120" s="21"/>
      <c r="AA120" s="21"/>
      <c r="AB120" s="21"/>
      <c r="AC120" s="21"/>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row>
    <row r="121" spans="1:69" x14ac:dyDescent="0.3">
      <c r="A121" s="22"/>
      <c r="B121" s="22"/>
      <c r="C121" s="22"/>
      <c r="D121" s="22"/>
      <c r="E121" s="22"/>
      <c r="F121" s="22"/>
      <c r="G121" s="26"/>
      <c r="H121" s="29"/>
      <c r="I121" s="21"/>
      <c r="J121" s="21"/>
      <c r="K121" s="21"/>
      <c r="L121" s="21"/>
      <c r="M121" s="21"/>
      <c r="N121" s="21"/>
      <c r="O121" s="21"/>
      <c r="P121" s="21"/>
      <c r="Q121" s="21"/>
      <c r="R121" s="21"/>
      <c r="S121" s="21"/>
      <c r="T121" s="21"/>
      <c r="U121" s="21"/>
      <c r="V121" s="21"/>
      <c r="W121" s="21"/>
      <c r="X121" s="21"/>
      <c r="Y121" s="21"/>
      <c r="Z121" s="21"/>
      <c r="AA121" s="21"/>
      <c r="AB121" s="21"/>
      <c r="AC121" s="21"/>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row>
    <row r="122" spans="1:69" x14ac:dyDescent="0.3">
      <c r="A122" s="22"/>
      <c r="B122" s="22"/>
      <c r="C122" s="22"/>
      <c r="D122" s="22"/>
      <c r="E122" s="22"/>
      <c r="F122" s="22"/>
      <c r="G122" s="26"/>
      <c r="H122" s="29"/>
      <c r="I122" s="21"/>
      <c r="J122" s="21"/>
      <c r="K122" s="21"/>
      <c r="L122" s="21"/>
      <c r="M122" s="21"/>
      <c r="N122" s="21"/>
      <c r="O122" s="21"/>
      <c r="P122" s="21"/>
      <c r="Q122" s="21"/>
      <c r="R122" s="21"/>
      <c r="S122" s="21"/>
      <c r="T122" s="21"/>
      <c r="U122" s="21"/>
      <c r="V122" s="21"/>
      <c r="W122" s="21"/>
      <c r="X122" s="21"/>
      <c r="Y122" s="21"/>
      <c r="Z122" s="21"/>
      <c r="AA122" s="21"/>
      <c r="AB122" s="21"/>
      <c r="AC122" s="21"/>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row>
    <row r="123" spans="1:69" x14ac:dyDescent="0.3">
      <c r="A123" s="22"/>
      <c r="B123" s="22"/>
      <c r="C123" s="22"/>
      <c r="D123" s="22"/>
      <c r="E123" s="22"/>
      <c r="F123" s="22"/>
      <c r="G123" s="26"/>
      <c r="H123" s="29"/>
      <c r="I123" s="21"/>
      <c r="J123" s="21"/>
      <c r="K123" s="21"/>
      <c r="L123" s="21"/>
      <c r="M123" s="21"/>
      <c r="N123" s="21"/>
      <c r="O123" s="21"/>
      <c r="P123" s="21"/>
      <c r="Q123" s="21"/>
      <c r="R123" s="21"/>
      <c r="S123" s="21"/>
      <c r="T123" s="21"/>
      <c r="U123" s="21"/>
      <c r="V123" s="21"/>
      <c r="W123" s="21"/>
      <c r="X123" s="21"/>
      <c r="Y123" s="21"/>
      <c r="Z123" s="21"/>
      <c r="AA123" s="21"/>
      <c r="AB123" s="21"/>
      <c r="AC123" s="21"/>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row>
    <row r="124" spans="1:69" x14ac:dyDescent="0.3">
      <c r="A124" s="22"/>
      <c r="B124" s="22"/>
      <c r="C124" s="22"/>
      <c r="D124" s="22"/>
      <c r="E124" s="22"/>
      <c r="F124" s="22"/>
      <c r="G124" s="26"/>
      <c r="H124" s="29"/>
      <c r="I124" s="21"/>
      <c r="J124" s="21"/>
      <c r="K124" s="21"/>
      <c r="L124" s="21"/>
      <c r="M124" s="21"/>
      <c r="N124" s="21"/>
      <c r="O124" s="21"/>
      <c r="P124" s="21"/>
      <c r="Q124" s="21"/>
      <c r="R124" s="21"/>
      <c r="S124" s="21"/>
      <c r="T124" s="21"/>
      <c r="U124" s="21"/>
      <c r="V124" s="21"/>
      <c r="W124" s="21"/>
      <c r="X124" s="21"/>
      <c r="Y124" s="21"/>
      <c r="Z124" s="21"/>
      <c r="AA124" s="21"/>
      <c r="AB124" s="21"/>
      <c r="AC124" s="21"/>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row>
    <row r="125" spans="1:69" x14ac:dyDescent="0.3">
      <c r="A125" s="22"/>
      <c r="B125" s="22"/>
      <c r="C125" s="22"/>
      <c r="D125" s="22"/>
      <c r="E125" s="22"/>
      <c r="F125" s="22"/>
      <c r="G125" s="26"/>
      <c r="H125" s="29"/>
      <c r="I125" s="21"/>
      <c r="J125" s="21"/>
      <c r="K125" s="21"/>
      <c r="L125" s="21"/>
      <c r="M125" s="21"/>
      <c r="N125" s="21"/>
      <c r="O125" s="21"/>
      <c r="P125" s="21"/>
      <c r="Q125" s="21"/>
      <c r="R125" s="21"/>
      <c r="S125" s="21"/>
      <c r="T125" s="21"/>
      <c r="U125" s="21"/>
      <c r="V125" s="21"/>
      <c r="W125" s="21"/>
      <c r="X125" s="21"/>
      <c r="Y125" s="21"/>
      <c r="Z125" s="21"/>
      <c r="AA125" s="21"/>
      <c r="AB125" s="21"/>
      <c r="AC125" s="21"/>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row>
    <row r="126" spans="1:69" x14ac:dyDescent="0.3">
      <c r="A126" s="22"/>
      <c r="B126" s="22"/>
      <c r="C126" s="22"/>
      <c r="D126" s="22"/>
      <c r="E126" s="22"/>
      <c r="F126" s="22"/>
      <c r="G126" s="26"/>
      <c r="H126" s="29"/>
      <c r="I126" s="21"/>
      <c r="J126" s="21"/>
      <c r="K126" s="21"/>
      <c r="L126" s="21"/>
      <c r="M126" s="21"/>
      <c r="N126" s="21"/>
      <c r="O126" s="21"/>
      <c r="P126" s="21"/>
      <c r="Q126" s="21"/>
      <c r="R126" s="21"/>
      <c r="S126" s="21"/>
      <c r="T126" s="21"/>
      <c r="U126" s="21"/>
      <c r="V126" s="21"/>
      <c r="W126" s="21"/>
      <c r="X126" s="21"/>
      <c r="Y126" s="21"/>
      <c r="Z126" s="21"/>
      <c r="AA126" s="21"/>
      <c r="AB126" s="21"/>
      <c r="AC126" s="21"/>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row>
    <row r="127" spans="1:69" x14ac:dyDescent="0.3">
      <c r="A127" s="22"/>
      <c r="B127" s="22"/>
      <c r="C127" s="22"/>
      <c r="D127" s="22"/>
      <c r="E127" s="22"/>
      <c r="F127" s="22"/>
      <c r="G127" s="26"/>
      <c r="H127" s="29"/>
      <c r="I127" s="10"/>
      <c r="J127" s="10"/>
      <c r="K127" s="10"/>
      <c r="L127" s="10"/>
      <c r="M127" s="10"/>
      <c r="N127" s="10"/>
      <c r="O127" s="10"/>
      <c r="P127" s="10"/>
      <c r="Q127" s="10"/>
      <c r="R127" s="10"/>
      <c r="S127" s="10"/>
      <c r="T127" s="10"/>
      <c r="U127" s="10"/>
      <c r="V127" s="10"/>
      <c r="W127" s="10"/>
      <c r="X127" s="10"/>
      <c r="Y127" s="10"/>
      <c r="Z127" s="10"/>
      <c r="AA127" s="10"/>
      <c r="AB127" s="10"/>
      <c r="AC127" s="10"/>
    </row>
    <row r="128" spans="1:69" x14ac:dyDescent="0.3">
      <c r="A128" s="22"/>
      <c r="B128" s="22"/>
      <c r="C128" s="22"/>
      <c r="D128" s="22"/>
      <c r="E128" s="22"/>
      <c r="F128" s="22"/>
      <c r="G128" s="26"/>
      <c r="H128" s="29"/>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row>
    <row r="129" spans="1:69" x14ac:dyDescent="0.3">
      <c r="A129" s="22"/>
      <c r="B129" s="22"/>
      <c r="C129" s="22"/>
      <c r="D129" s="22"/>
      <c r="E129" s="22"/>
      <c r="F129" s="22"/>
      <c r="G129" s="26"/>
      <c r="H129" s="29"/>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row>
    <row r="130" spans="1:69" s="30" customFormat="1" x14ac:dyDescent="0.3">
      <c r="A130" s="35"/>
      <c r="B130" s="35"/>
      <c r="C130" s="35"/>
      <c r="D130" s="35"/>
      <c r="E130" s="35"/>
      <c r="F130" s="35"/>
      <c r="G130" s="39"/>
      <c r="H130" s="38"/>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row>
    <row r="131" spans="1:69" ht="17.399999999999999" x14ac:dyDescent="0.3">
      <c r="A131" s="22"/>
      <c r="B131" s="63" t="s">
        <v>74</v>
      </c>
      <c r="C131" s="22" t="s">
        <v>75</v>
      </c>
      <c r="D131" s="22" t="s">
        <v>77</v>
      </c>
      <c r="E131" s="22" t="s">
        <v>76</v>
      </c>
      <c r="F131" s="22" t="s">
        <v>23</v>
      </c>
      <c r="G131" s="26" t="s">
        <v>81</v>
      </c>
      <c r="H131" s="29" t="s">
        <v>88</v>
      </c>
      <c r="I131" s="19">
        <v>4351.5658379999968</v>
      </c>
      <c r="J131" s="19">
        <v>4333.9302650000018</v>
      </c>
      <c r="K131" s="19">
        <v>3959.2403799999984</v>
      </c>
      <c r="L131" s="19">
        <v>4317.7664580000001</v>
      </c>
      <c r="M131" s="19">
        <v>4323.989106</v>
      </c>
      <c r="N131" s="19">
        <v>4292.2733540000008</v>
      </c>
      <c r="O131" s="19">
        <v>4542.3637189999999</v>
      </c>
      <c r="P131" s="19">
        <v>4807.7989399999997</v>
      </c>
      <c r="Q131" s="19">
        <v>4905.1349339999997</v>
      </c>
      <c r="R131" s="19">
        <v>5007.8147759999983</v>
      </c>
      <c r="S131" s="19">
        <v>5023.1065500000004</v>
      </c>
      <c r="T131" s="19">
        <v>4944.2121000000006</v>
      </c>
      <c r="U131" s="19">
        <v>5088.1481000000003</v>
      </c>
      <c r="V131" s="19">
        <v>5049.8770000000004</v>
      </c>
      <c r="W131" s="19">
        <v>5209.9609499999988</v>
      </c>
      <c r="X131" s="19">
        <v>5233.5149499999989</v>
      </c>
      <c r="Y131" s="19">
        <v>5092.9027000000006</v>
      </c>
      <c r="Z131" s="19">
        <v>5321.0199499999999</v>
      </c>
      <c r="AA131" s="19">
        <v>4816.1939999999995</v>
      </c>
      <c r="AB131" s="19">
        <v>4226.0237999999999</v>
      </c>
      <c r="AC131" s="19">
        <v>5254.4732999999997</v>
      </c>
      <c r="AD131" s="19">
        <v>5400.0792499999998</v>
      </c>
      <c r="AE131" s="19">
        <v>4934.8253999999997</v>
      </c>
      <c r="AF131" s="19">
        <v>5196.4666666666662</v>
      </c>
      <c r="AG131" s="19">
        <v>5196.4666666666662</v>
      </c>
      <c r="AH131" s="19">
        <v>5196.4666666666662</v>
      </c>
      <c r="AI131" s="19">
        <v>5196.4666666666662</v>
      </c>
      <c r="AJ131" s="19">
        <v>5196.4666666666662</v>
      </c>
      <c r="AK131" s="19">
        <v>5196.4666666666662</v>
      </c>
      <c r="AL131" s="19">
        <v>5196.4666666666662</v>
      </c>
      <c r="AM131" s="19">
        <v>5196.4666666666662</v>
      </c>
      <c r="AN131" s="19">
        <v>5196.4666666666662</v>
      </c>
      <c r="AO131" s="19">
        <v>5196.4666666666662</v>
      </c>
      <c r="AP131" s="19">
        <v>5196.4666666666662</v>
      </c>
      <c r="AQ131" s="19">
        <v>5196.4666666666662</v>
      </c>
      <c r="AR131" s="19">
        <v>5196.4666666666662</v>
      </c>
      <c r="AS131" s="19">
        <v>5196.4666666666662</v>
      </c>
      <c r="AT131" s="19">
        <v>5196.4666666666662</v>
      </c>
      <c r="AU131" s="19">
        <v>5196.4666666666662</v>
      </c>
      <c r="AV131" s="19">
        <v>5196.4666666666662</v>
      </c>
      <c r="AW131" s="19">
        <v>5196.4666666666662</v>
      </c>
      <c r="AX131" s="19">
        <v>5196.4666666666662</v>
      </c>
      <c r="AY131" s="19">
        <v>5196.4666666666662</v>
      </c>
      <c r="AZ131" s="19">
        <v>5196.4666666666662</v>
      </c>
      <c r="BA131" s="19">
        <v>5196.4666666666662</v>
      </c>
      <c r="BB131" s="19">
        <v>5196.4666666666662</v>
      </c>
      <c r="BC131" s="19">
        <v>5196.4666666666662</v>
      </c>
      <c r="BD131" s="19">
        <v>5196.4666666666662</v>
      </c>
      <c r="BE131" s="19">
        <v>5196.4666666666662</v>
      </c>
      <c r="BF131" s="19">
        <v>5196.4666666666662</v>
      </c>
      <c r="BG131" s="19">
        <v>5196.4666666666662</v>
      </c>
      <c r="BH131" s="19">
        <v>5196.4666666666662</v>
      </c>
      <c r="BI131" s="19">
        <v>5196.4666666666662</v>
      </c>
      <c r="BJ131" s="19">
        <v>5196.4666666666662</v>
      </c>
      <c r="BK131" s="19">
        <v>5196.4666666666662</v>
      </c>
      <c r="BL131" s="19">
        <v>5196.4666666666662</v>
      </c>
      <c r="BM131" s="19">
        <v>5196.4666666666662</v>
      </c>
      <c r="BN131" s="19">
        <v>5196.4666666666662</v>
      </c>
      <c r="BO131" s="19">
        <v>5196.4666666666662</v>
      </c>
      <c r="BP131" s="19">
        <v>5196.4666666666662</v>
      </c>
      <c r="BQ131" s="19">
        <v>5196.4666666666662</v>
      </c>
    </row>
    <row r="132" spans="1:69" x14ac:dyDescent="0.3">
      <c r="A132" s="22"/>
      <c r="B132" s="23"/>
      <c r="C132" s="22"/>
      <c r="D132" s="22"/>
      <c r="E132" s="22" t="s">
        <v>536</v>
      </c>
      <c r="F132" s="22" t="s">
        <v>536</v>
      </c>
      <c r="G132" s="26" t="s">
        <v>81</v>
      </c>
      <c r="H132" s="29" t="s">
        <v>533</v>
      </c>
      <c r="I132" s="19">
        <v>4351.5658379999968</v>
      </c>
      <c r="J132" s="19">
        <v>4333.9302650000018</v>
      </c>
      <c r="K132" s="19">
        <v>3959.2403799999984</v>
      </c>
      <c r="L132" s="19">
        <v>4317.7664580000001</v>
      </c>
      <c r="M132" s="19">
        <v>4323.989106</v>
      </c>
      <c r="N132" s="19">
        <v>4292.2733540000008</v>
      </c>
      <c r="O132" s="19">
        <v>4542.3637189999999</v>
      </c>
      <c r="P132" s="19">
        <v>4807.7989399999997</v>
      </c>
      <c r="Q132" s="19">
        <v>4905.1349339999997</v>
      </c>
      <c r="R132" s="19">
        <v>5007.8147759999983</v>
      </c>
      <c r="S132" s="19">
        <v>5023.1065500000004</v>
      </c>
      <c r="T132" s="19">
        <v>4944.2121000000006</v>
      </c>
      <c r="U132" s="19">
        <v>5088.1481000000003</v>
      </c>
      <c r="V132" s="19">
        <v>5049.8770000000004</v>
      </c>
      <c r="W132" s="19">
        <v>5209.9609499999988</v>
      </c>
      <c r="X132" s="19">
        <v>5233.5149499999989</v>
      </c>
      <c r="Y132" s="19">
        <v>5092.9027000000006</v>
      </c>
      <c r="Z132" s="19">
        <v>5321.0199499999999</v>
      </c>
      <c r="AA132" s="19">
        <v>4816.1939999999995</v>
      </c>
      <c r="AB132" s="19">
        <v>4226.0237999999999</v>
      </c>
      <c r="AC132" s="19">
        <v>5254.4732999999997</v>
      </c>
      <c r="AD132" s="19">
        <v>5400.0792499999998</v>
      </c>
      <c r="AE132" s="19">
        <v>4934.8253999999997</v>
      </c>
      <c r="AF132" s="19">
        <v>5196.4666666666662</v>
      </c>
      <c r="AG132" s="19">
        <v>5196.4666666666662</v>
      </c>
      <c r="AH132" s="19">
        <v>5196.4666666666662</v>
      </c>
      <c r="AI132" s="19">
        <v>3897.3499999999995</v>
      </c>
      <c r="AJ132" s="19">
        <v>2598.2333333333331</v>
      </c>
      <c r="AK132" s="19">
        <v>1299.1166666666666</v>
      </c>
      <c r="AL132" s="19">
        <v>0</v>
      </c>
      <c r="AM132" s="19">
        <v>0</v>
      </c>
      <c r="AN132" s="19">
        <v>0</v>
      </c>
      <c r="AO132" s="19">
        <v>0</v>
      </c>
      <c r="AP132" s="19">
        <v>0</v>
      </c>
      <c r="AQ132" s="19">
        <v>0</v>
      </c>
      <c r="AR132" s="19">
        <v>0</v>
      </c>
      <c r="AS132" s="19">
        <v>0</v>
      </c>
      <c r="AT132" s="19">
        <v>0</v>
      </c>
      <c r="AU132" s="19">
        <v>0</v>
      </c>
      <c r="AV132" s="19">
        <v>0</v>
      </c>
      <c r="AW132" s="19">
        <v>0</v>
      </c>
      <c r="AX132" s="19">
        <v>0</v>
      </c>
      <c r="AY132" s="19">
        <v>0</v>
      </c>
      <c r="AZ132" s="19">
        <v>0</v>
      </c>
      <c r="BA132" s="19">
        <v>0</v>
      </c>
      <c r="BB132" s="19">
        <v>0</v>
      </c>
      <c r="BC132" s="19">
        <v>0</v>
      </c>
      <c r="BD132" s="19">
        <v>0</v>
      </c>
      <c r="BE132" s="19">
        <v>0</v>
      </c>
      <c r="BF132" s="19">
        <v>0</v>
      </c>
      <c r="BG132" s="19">
        <v>0</v>
      </c>
      <c r="BH132" s="19">
        <v>0</v>
      </c>
      <c r="BI132" s="19">
        <v>0</v>
      </c>
      <c r="BJ132" s="19">
        <v>0</v>
      </c>
      <c r="BK132" s="19">
        <v>0</v>
      </c>
      <c r="BL132" s="19">
        <v>0</v>
      </c>
      <c r="BM132" s="19">
        <v>0</v>
      </c>
      <c r="BN132" s="19">
        <v>0</v>
      </c>
      <c r="BO132" s="19">
        <v>0</v>
      </c>
      <c r="BP132" s="19">
        <v>0</v>
      </c>
      <c r="BQ132" s="19">
        <v>0</v>
      </c>
    </row>
    <row r="133" spans="1:69" x14ac:dyDescent="0.3">
      <c r="A133" s="22"/>
      <c r="B133" s="23"/>
      <c r="C133" s="22"/>
      <c r="D133" s="22"/>
      <c r="E133" s="22"/>
      <c r="F133" s="22"/>
      <c r="G133" s="26"/>
      <c r="H133" s="2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row>
    <row r="134" spans="1:69" x14ac:dyDescent="0.3">
      <c r="A134" s="22"/>
      <c r="B134" s="23"/>
      <c r="C134" s="22"/>
      <c r="D134" s="22"/>
      <c r="E134" s="22"/>
      <c r="F134" s="22"/>
      <c r="G134" s="26"/>
      <c r="H134" s="2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row>
    <row r="135" spans="1:69" x14ac:dyDescent="0.3">
      <c r="A135" s="22"/>
      <c r="B135" s="23"/>
      <c r="C135" s="22"/>
      <c r="D135" s="22"/>
      <c r="E135" s="22"/>
      <c r="F135" s="22"/>
      <c r="G135" s="26"/>
      <c r="H135" s="2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row>
    <row r="136" spans="1:69" x14ac:dyDescent="0.3">
      <c r="A136" s="22"/>
      <c r="B136" s="23"/>
      <c r="C136" s="22"/>
      <c r="D136" s="22"/>
      <c r="E136" s="22"/>
      <c r="F136" s="22"/>
      <c r="G136" s="26"/>
      <c r="H136" s="2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row>
    <row r="137" spans="1:69" x14ac:dyDescent="0.3">
      <c r="A137" s="22"/>
      <c r="B137" s="23"/>
      <c r="C137" s="22"/>
      <c r="D137" s="22"/>
      <c r="E137" s="22"/>
      <c r="F137" s="22"/>
      <c r="G137" s="26"/>
      <c r="H137" s="2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row>
    <row r="138" spans="1:69" x14ac:dyDescent="0.3">
      <c r="A138" s="22"/>
      <c r="B138" s="23"/>
      <c r="C138" s="22"/>
      <c r="D138" s="22"/>
      <c r="E138" s="22"/>
      <c r="F138" s="22"/>
      <c r="G138" s="26"/>
      <c r="H138" s="2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row>
    <row r="139" spans="1:69" x14ac:dyDescent="0.3">
      <c r="A139" s="22"/>
      <c r="B139" s="23"/>
      <c r="C139" s="22"/>
      <c r="D139" s="22"/>
      <c r="E139" s="22"/>
      <c r="F139" s="22"/>
      <c r="G139" s="26"/>
      <c r="H139" s="2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row>
    <row r="140" spans="1:69" x14ac:dyDescent="0.3">
      <c r="A140" s="22"/>
      <c r="B140" s="23"/>
      <c r="C140" s="22"/>
      <c r="D140" s="22"/>
      <c r="E140" s="22"/>
      <c r="F140" s="22"/>
      <c r="G140" s="26"/>
      <c r="H140" s="2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row>
    <row r="141" spans="1:69" x14ac:dyDescent="0.3">
      <c r="A141" s="22"/>
      <c r="B141" s="23"/>
      <c r="C141" s="22"/>
      <c r="D141" s="22"/>
      <c r="E141" s="22"/>
      <c r="F141" s="22"/>
      <c r="G141" s="26"/>
      <c r="H141" s="2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row>
    <row r="142" spans="1:69" x14ac:dyDescent="0.3">
      <c r="A142" s="22"/>
      <c r="B142" s="23"/>
      <c r="C142" s="22"/>
      <c r="D142" s="22"/>
      <c r="E142" s="22"/>
      <c r="F142" s="22"/>
      <c r="G142" s="26"/>
      <c r="H142" s="2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row>
    <row r="143" spans="1:69" x14ac:dyDescent="0.3">
      <c r="A143" s="22"/>
      <c r="B143" s="23"/>
      <c r="C143" s="22"/>
      <c r="D143" s="22"/>
      <c r="E143" s="22"/>
      <c r="F143" s="22"/>
      <c r="G143" s="26"/>
      <c r="H143" s="2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row>
    <row r="144" spans="1:69" x14ac:dyDescent="0.3">
      <c r="A144" s="22"/>
      <c r="B144" s="23"/>
      <c r="C144" s="22"/>
      <c r="D144" s="22"/>
      <c r="E144" s="22"/>
      <c r="F144" s="22"/>
      <c r="G144" s="26"/>
      <c r="H144" s="2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row>
    <row r="145" spans="1:69" x14ac:dyDescent="0.3">
      <c r="A145" s="22"/>
      <c r="B145" s="23"/>
      <c r="C145" s="22"/>
      <c r="D145" s="22"/>
      <c r="E145" s="22"/>
      <c r="F145" s="22"/>
      <c r="G145" s="26"/>
      <c r="H145" s="2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row>
    <row r="146" spans="1:69" x14ac:dyDescent="0.3">
      <c r="A146" s="22"/>
      <c r="B146" s="23"/>
      <c r="C146" s="22"/>
      <c r="D146" s="22"/>
      <c r="E146" s="22"/>
      <c r="F146" s="22"/>
      <c r="G146" s="26"/>
      <c r="H146" s="2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row>
    <row r="147" spans="1:69" x14ac:dyDescent="0.3">
      <c r="A147" s="22"/>
      <c r="B147" s="23"/>
      <c r="C147" s="22"/>
      <c r="D147" s="22"/>
      <c r="E147" s="22"/>
      <c r="F147" s="22"/>
      <c r="G147" s="26"/>
      <c r="H147" s="2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row>
    <row r="148" spans="1:69" x14ac:dyDescent="0.3">
      <c r="A148" s="22"/>
      <c r="B148" s="23"/>
      <c r="C148" s="22"/>
      <c r="D148" s="22"/>
      <c r="E148" s="22"/>
      <c r="F148" s="22"/>
      <c r="G148" s="26"/>
      <c r="H148" s="2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row>
    <row r="149" spans="1:69" x14ac:dyDescent="0.3">
      <c r="A149" s="22"/>
      <c r="B149" s="23"/>
      <c r="C149" s="22"/>
      <c r="D149" s="22"/>
      <c r="E149" s="22"/>
      <c r="F149" s="22"/>
      <c r="G149" s="26"/>
      <c r="H149" s="2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row>
    <row r="150" spans="1:69" x14ac:dyDescent="0.3">
      <c r="A150" s="22"/>
      <c r="B150" s="23"/>
      <c r="C150" s="22"/>
      <c r="D150" s="22"/>
      <c r="E150" s="22"/>
      <c r="F150" s="22"/>
      <c r="G150" s="26"/>
      <c r="H150" s="2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row>
    <row r="151" spans="1:69" x14ac:dyDescent="0.3">
      <c r="A151" s="22"/>
      <c r="B151" s="23"/>
      <c r="C151" s="22"/>
      <c r="D151" s="22"/>
      <c r="E151" s="22"/>
      <c r="F151" s="22"/>
      <c r="G151" s="26"/>
      <c r="H151" s="2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row>
    <row r="152" spans="1:69" x14ac:dyDescent="0.3">
      <c r="A152" s="22"/>
      <c r="B152" s="23"/>
      <c r="C152" s="22"/>
      <c r="D152" s="22"/>
      <c r="E152" s="22"/>
      <c r="F152" s="22"/>
      <c r="G152" s="26"/>
      <c r="H152" s="2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row>
    <row r="153" spans="1:69" x14ac:dyDescent="0.3">
      <c r="A153" s="22"/>
      <c r="B153" s="23"/>
      <c r="C153" s="22"/>
      <c r="D153" s="22"/>
      <c r="E153" s="22"/>
      <c r="F153" s="22"/>
      <c r="G153" s="26"/>
      <c r="H153" s="2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row>
    <row r="154" spans="1:69" x14ac:dyDescent="0.3">
      <c r="A154" s="22"/>
      <c r="B154" s="23"/>
      <c r="C154" s="22"/>
      <c r="D154" s="22"/>
      <c r="E154" s="22"/>
      <c r="F154" s="22"/>
      <c r="G154" s="26"/>
      <c r="H154" s="2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row>
    <row r="155" spans="1:69" x14ac:dyDescent="0.3">
      <c r="A155" s="22"/>
      <c r="B155" s="22"/>
      <c r="C155" s="22"/>
      <c r="D155" s="22"/>
      <c r="E155" s="22"/>
      <c r="F155" s="22"/>
      <c r="G155" s="26"/>
      <c r="H155" s="29"/>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row>
    <row r="156" spans="1:69" x14ac:dyDescent="0.3">
      <c r="A156" s="22"/>
      <c r="B156" s="22"/>
      <c r="C156" s="22"/>
      <c r="D156" s="22"/>
      <c r="E156" s="22"/>
      <c r="F156" s="22"/>
      <c r="G156" s="26"/>
      <c r="H156" s="29"/>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row>
    <row r="157" spans="1:69" x14ac:dyDescent="0.3">
      <c r="A157" s="22"/>
      <c r="B157" s="22"/>
      <c r="C157" s="22"/>
      <c r="D157" s="22"/>
      <c r="E157" s="22"/>
      <c r="F157" s="22"/>
      <c r="G157" s="26"/>
      <c r="H157" s="29"/>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row>
    <row r="158" spans="1:69" ht="19.8" thickBot="1" x14ac:dyDescent="0.35">
      <c r="B158" s="24" t="s">
        <v>85</v>
      </c>
      <c r="C158" s="24"/>
      <c r="D158" s="24"/>
      <c r="E158" s="14"/>
      <c r="F158" s="14"/>
      <c r="G158" s="14"/>
      <c r="H158" s="29"/>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row>
    <row r="159" spans="1:69" ht="15" thickTop="1" x14ac:dyDescent="0.3">
      <c r="B159" s="14"/>
      <c r="C159" s="14"/>
      <c r="D159" s="14"/>
      <c r="E159" s="14"/>
      <c r="F159" s="14"/>
      <c r="G159" s="14"/>
      <c r="H159" s="29"/>
      <c r="I159" s="10"/>
      <c r="J159" s="10"/>
      <c r="K159" s="10"/>
      <c r="L159" s="10"/>
      <c r="M159" s="10"/>
      <c r="N159" s="10"/>
      <c r="O159" s="10"/>
      <c r="P159" s="10"/>
      <c r="Q159" s="10"/>
      <c r="R159" s="10"/>
      <c r="S159" s="10"/>
      <c r="T159" s="10"/>
      <c r="U159" s="10"/>
      <c r="V159" s="10"/>
      <c r="W159" s="10"/>
      <c r="X159" s="10"/>
      <c r="Y159" s="10"/>
      <c r="Z159" s="10"/>
      <c r="AA159" s="10"/>
      <c r="AB159" s="10"/>
      <c r="AC159" s="10"/>
    </row>
    <row r="160" spans="1:69" s="30" customFormat="1" x14ac:dyDescent="0.3">
      <c r="B160" s="31"/>
      <c r="C160" s="31"/>
      <c r="D160" s="31"/>
      <c r="E160" s="31"/>
      <c r="F160" s="31"/>
      <c r="G160" s="31"/>
      <c r="H160" s="38"/>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row>
    <row r="161" spans="1:69" ht="17.399999999999999" x14ac:dyDescent="0.3">
      <c r="A161" s="22"/>
      <c r="B161" s="64" t="s">
        <v>48</v>
      </c>
      <c r="C161" s="22" t="s">
        <v>49</v>
      </c>
      <c r="D161" s="22" t="s">
        <v>60</v>
      </c>
      <c r="E161" s="22" t="s">
        <v>51</v>
      </c>
      <c r="F161" s="22" t="s">
        <v>53</v>
      </c>
      <c r="G161" s="26" t="s">
        <v>55</v>
      </c>
      <c r="H161" s="29" t="str">
        <f>C161</f>
        <v>Oil Price - High</v>
      </c>
      <c r="I161" s="19">
        <v>39.395810742852589</v>
      </c>
      <c r="J161" s="19">
        <v>33.675307705311717</v>
      </c>
      <c r="K161" s="19">
        <v>31.909580511244187</v>
      </c>
      <c r="L161" s="19">
        <v>28.281193268531695</v>
      </c>
      <c r="M161" s="19">
        <v>25.880048186558422</v>
      </c>
      <c r="N161" s="19">
        <v>26.745586014042654</v>
      </c>
      <c r="O161" s="19">
        <v>31.435917082825263</v>
      </c>
      <c r="P161" s="19">
        <v>28.886505036894395</v>
      </c>
      <c r="Q161" s="19">
        <v>19.924867448472966</v>
      </c>
      <c r="R161" s="19">
        <v>26.690076575090597</v>
      </c>
      <c r="S161" s="19">
        <v>40.934396399122441</v>
      </c>
      <c r="T161" s="19">
        <v>34.128548170479611</v>
      </c>
      <c r="U161" s="19">
        <v>33.460957204124838</v>
      </c>
      <c r="V161" s="19">
        <v>39.238137075638491</v>
      </c>
      <c r="W161" s="19">
        <v>51.045541314455605</v>
      </c>
      <c r="X161" s="19">
        <v>67.506871795597235</v>
      </c>
      <c r="Y161" s="19">
        <v>76.455792298307671</v>
      </c>
      <c r="Z161" s="19">
        <v>81.752648460410555</v>
      </c>
      <c r="AA161" s="19">
        <v>108.20417313117068</v>
      </c>
      <c r="AB161" s="19">
        <v>65.655681399631675</v>
      </c>
      <c r="AC161" s="19">
        <v>82.626762488748867</v>
      </c>
      <c r="AD161" s="19">
        <v>95.076666666666654</v>
      </c>
      <c r="AE161" s="19">
        <v>110.1936547645532</v>
      </c>
      <c r="AF161" s="19">
        <v>107.79583333333335</v>
      </c>
      <c r="AG161" s="19">
        <v>102.38833333333332</v>
      </c>
      <c r="AH161" s="19">
        <v>106.3</v>
      </c>
      <c r="AI161" s="19">
        <v>108.66</v>
      </c>
      <c r="AJ161" s="19">
        <v>111.02</v>
      </c>
      <c r="AK161" s="19">
        <v>113.38</v>
      </c>
      <c r="AL161" s="19">
        <v>115.74</v>
      </c>
      <c r="AM161" s="19">
        <v>118.1</v>
      </c>
      <c r="AN161" s="19">
        <v>119.94</v>
      </c>
      <c r="AO161" s="19">
        <v>121.78</v>
      </c>
      <c r="AP161" s="19">
        <v>123.62</v>
      </c>
      <c r="AQ161" s="19">
        <v>125.46000000000001</v>
      </c>
      <c r="AR161" s="19">
        <v>127.3</v>
      </c>
      <c r="AS161" s="19">
        <v>128.74</v>
      </c>
      <c r="AT161" s="19">
        <v>130.18</v>
      </c>
      <c r="AU161" s="19">
        <v>131.62</v>
      </c>
      <c r="AV161" s="19">
        <v>133.06</v>
      </c>
      <c r="AW161" s="19">
        <v>134.5</v>
      </c>
      <c r="AX161" s="19">
        <v>135.6</v>
      </c>
      <c r="AY161" s="19">
        <v>136.69999999999999</v>
      </c>
      <c r="AZ161" s="19">
        <v>137.79999999999998</v>
      </c>
      <c r="BA161" s="19">
        <v>138.89999999999998</v>
      </c>
      <c r="BB161" s="19">
        <v>140</v>
      </c>
      <c r="BC161" s="19">
        <v>140.6</v>
      </c>
      <c r="BD161" s="19">
        <v>141.19999999999999</v>
      </c>
      <c r="BE161" s="19">
        <v>141.79999999999998</v>
      </c>
      <c r="BF161" s="19">
        <v>142.39999999999998</v>
      </c>
      <c r="BG161" s="19">
        <v>143</v>
      </c>
      <c r="BH161" s="19">
        <v>143.6</v>
      </c>
      <c r="BI161" s="19">
        <v>144.19999999999999</v>
      </c>
      <c r="BJ161" s="19">
        <v>144.79999999999998</v>
      </c>
      <c r="BK161" s="19">
        <v>145.39999999999998</v>
      </c>
      <c r="BL161" s="19">
        <v>146</v>
      </c>
      <c r="BM161" s="19">
        <v>146.6</v>
      </c>
      <c r="BN161" s="19">
        <v>147.19999999999999</v>
      </c>
      <c r="BO161" s="19">
        <v>147.79999999999998</v>
      </c>
      <c r="BP161" s="19">
        <v>148.39999999999998</v>
      </c>
      <c r="BQ161" s="19">
        <v>149</v>
      </c>
    </row>
    <row r="162" spans="1:69" x14ac:dyDescent="0.3">
      <c r="A162" s="22"/>
      <c r="B162" s="22"/>
      <c r="C162" s="22" t="s">
        <v>50</v>
      </c>
      <c r="D162" s="22" t="s">
        <v>61</v>
      </c>
      <c r="E162" s="22" t="s">
        <v>52</v>
      </c>
      <c r="F162" s="22" t="s">
        <v>54</v>
      </c>
      <c r="G162" s="26" t="s">
        <v>55</v>
      </c>
      <c r="H162" s="29" t="str">
        <f>C162</f>
        <v>Oil Price - Low</v>
      </c>
      <c r="I162" s="19">
        <v>39.395810742852589</v>
      </c>
      <c r="J162" s="19">
        <v>33.675307705311717</v>
      </c>
      <c r="K162" s="19">
        <v>31.909580511244187</v>
      </c>
      <c r="L162" s="19">
        <v>28.281193268531695</v>
      </c>
      <c r="M162" s="19">
        <v>25.880048186558422</v>
      </c>
      <c r="N162" s="19">
        <v>26.745586014042654</v>
      </c>
      <c r="O162" s="19">
        <v>31.435917082825263</v>
      </c>
      <c r="P162" s="19">
        <v>28.886505036894395</v>
      </c>
      <c r="Q162" s="19">
        <v>19.924867448472966</v>
      </c>
      <c r="R162" s="19">
        <v>26.690076575090597</v>
      </c>
      <c r="S162" s="19">
        <v>40.934396399122441</v>
      </c>
      <c r="T162" s="19">
        <v>34.128548170479611</v>
      </c>
      <c r="U162" s="19">
        <v>33.460957204124838</v>
      </c>
      <c r="V162" s="19">
        <v>39.238137075638491</v>
      </c>
      <c r="W162" s="19">
        <v>51.045541314455605</v>
      </c>
      <c r="X162" s="19">
        <v>67.506871795597235</v>
      </c>
      <c r="Y162" s="19">
        <v>76.455792298307671</v>
      </c>
      <c r="Z162" s="19">
        <v>81.752648460410555</v>
      </c>
      <c r="AA162" s="19">
        <v>108.20417313117068</v>
      </c>
      <c r="AB162" s="19">
        <v>65.655681399631675</v>
      </c>
      <c r="AC162" s="19">
        <v>82.626762488748867</v>
      </c>
      <c r="AD162" s="19">
        <v>95.076666666666654</v>
      </c>
      <c r="AE162" s="19">
        <v>110.1936547645532</v>
      </c>
      <c r="AF162" s="19">
        <v>107.79583333333335</v>
      </c>
      <c r="AG162" s="19">
        <v>102.38833333333332</v>
      </c>
      <c r="AH162" s="19">
        <v>97</v>
      </c>
      <c r="AI162" s="19">
        <v>97</v>
      </c>
      <c r="AJ162" s="19">
        <v>97</v>
      </c>
      <c r="AK162" s="19">
        <v>97</v>
      </c>
      <c r="AL162" s="19">
        <v>97</v>
      </c>
      <c r="AM162" s="19">
        <v>97</v>
      </c>
      <c r="AN162" s="19">
        <v>97</v>
      </c>
      <c r="AO162" s="19">
        <v>97</v>
      </c>
      <c r="AP162" s="19">
        <v>97</v>
      </c>
      <c r="AQ162" s="19">
        <v>97</v>
      </c>
      <c r="AR162" s="19">
        <v>97</v>
      </c>
      <c r="AS162" s="19">
        <v>97</v>
      </c>
      <c r="AT162" s="19">
        <v>97</v>
      </c>
      <c r="AU162" s="19">
        <v>97</v>
      </c>
      <c r="AV162" s="19">
        <v>97</v>
      </c>
      <c r="AW162" s="19">
        <v>97</v>
      </c>
      <c r="AX162" s="19">
        <v>97</v>
      </c>
      <c r="AY162" s="19">
        <v>97</v>
      </c>
      <c r="AZ162" s="19">
        <v>97</v>
      </c>
      <c r="BA162" s="19">
        <v>97</v>
      </c>
      <c r="BB162" s="19">
        <v>97</v>
      </c>
      <c r="BC162" s="19">
        <v>96</v>
      </c>
      <c r="BD162" s="19">
        <v>95</v>
      </c>
      <c r="BE162" s="19">
        <v>94</v>
      </c>
      <c r="BF162" s="19">
        <v>93</v>
      </c>
      <c r="BG162" s="19">
        <v>92</v>
      </c>
      <c r="BH162" s="19">
        <v>91.4</v>
      </c>
      <c r="BI162" s="19">
        <v>90.800000000000011</v>
      </c>
      <c r="BJ162" s="19">
        <v>90.200000000000017</v>
      </c>
      <c r="BK162" s="19">
        <v>89.600000000000023</v>
      </c>
      <c r="BL162" s="19">
        <v>89</v>
      </c>
      <c r="BM162" s="19">
        <v>88.6</v>
      </c>
      <c r="BN162" s="19">
        <v>88.199999999999989</v>
      </c>
      <c r="BO162" s="19">
        <v>87.799999999999983</v>
      </c>
      <c r="BP162" s="19">
        <v>87.399999999999977</v>
      </c>
      <c r="BQ162" s="19">
        <v>87</v>
      </c>
    </row>
    <row r="163" spans="1:69" x14ac:dyDescent="0.3">
      <c r="A163" s="22"/>
      <c r="B163" s="22"/>
      <c r="C163" s="22"/>
      <c r="D163" s="22"/>
      <c r="E163" s="22"/>
      <c r="F163" s="22"/>
      <c r="G163" s="26"/>
      <c r="H163" s="2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row>
    <row r="164" spans="1:69" x14ac:dyDescent="0.3">
      <c r="A164" s="22"/>
      <c r="B164" s="22"/>
      <c r="C164" s="22"/>
      <c r="D164" s="22"/>
      <c r="E164" s="22"/>
      <c r="F164" s="22"/>
      <c r="G164" s="26"/>
      <c r="H164" s="2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row>
    <row r="165" spans="1:69" x14ac:dyDescent="0.3">
      <c r="A165" s="22"/>
      <c r="B165" s="22"/>
      <c r="C165" s="22"/>
      <c r="D165" s="22"/>
      <c r="E165" s="22"/>
      <c r="F165" s="22"/>
      <c r="G165" s="26"/>
      <c r="H165" s="2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row>
    <row r="166" spans="1:69" x14ac:dyDescent="0.3">
      <c r="A166" s="22"/>
      <c r="B166" s="22"/>
      <c r="C166" s="22"/>
      <c r="D166" s="22"/>
      <c r="E166" s="22"/>
      <c r="F166" s="22"/>
      <c r="G166" s="26"/>
      <c r="H166" s="2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row>
    <row r="167" spans="1:69" x14ac:dyDescent="0.3">
      <c r="A167" s="22"/>
      <c r="B167" s="22"/>
      <c r="C167" s="22"/>
      <c r="D167" s="22"/>
      <c r="E167" s="22"/>
      <c r="F167" s="22"/>
      <c r="G167" s="26"/>
      <c r="H167" s="2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row>
    <row r="168" spans="1:69" x14ac:dyDescent="0.3">
      <c r="A168" s="22"/>
      <c r="B168" s="22"/>
      <c r="C168" s="22"/>
      <c r="D168" s="22"/>
      <c r="E168" s="22"/>
      <c r="F168" s="22"/>
      <c r="G168" s="26"/>
      <c r="H168" s="2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row>
    <row r="169" spans="1:69" x14ac:dyDescent="0.3">
      <c r="A169" s="22"/>
      <c r="B169" s="22"/>
      <c r="C169" s="22"/>
      <c r="D169" s="22"/>
      <c r="E169" s="22"/>
      <c r="F169" s="22"/>
      <c r="G169" s="26"/>
      <c r="H169" s="2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row>
    <row r="170" spans="1:69" x14ac:dyDescent="0.3">
      <c r="A170" s="22"/>
      <c r="B170" s="22"/>
      <c r="C170" s="22"/>
      <c r="D170" s="22"/>
      <c r="E170" s="22"/>
      <c r="F170" s="22"/>
      <c r="G170" s="26"/>
      <c r="H170" s="2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row>
    <row r="171" spans="1:69" x14ac:dyDescent="0.3">
      <c r="A171" s="22"/>
      <c r="B171" s="22"/>
      <c r="C171" s="22"/>
      <c r="D171" s="22"/>
      <c r="E171" s="22"/>
      <c r="F171" s="22"/>
      <c r="G171" s="26"/>
      <c r="H171" s="2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row>
    <row r="172" spans="1:69" x14ac:dyDescent="0.3">
      <c r="A172" s="22"/>
      <c r="B172" s="22"/>
      <c r="C172" s="22"/>
      <c r="D172" s="22"/>
      <c r="E172" s="22"/>
      <c r="F172" s="22"/>
      <c r="G172" s="26"/>
      <c r="H172" s="2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row>
    <row r="173" spans="1:69" x14ac:dyDescent="0.3">
      <c r="A173" s="22"/>
      <c r="B173" s="22"/>
      <c r="C173" s="22"/>
      <c r="D173" s="22"/>
      <c r="E173" s="22"/>
      <c r="F173" s="22"/>
      <c r="G173" s="26"/>
      <c r="H173" s="2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row>
    <row r="174" spans="1:69" x14ac:dyDescent="0.3">
      <c r="A174" s="22"/>
      <c r="B174" s="22"/>
      <c r="C174" s="22"/>
      <c r="D174" s="22"/>
      <c r="E174" s="22"/>
      <c r="F174" s="22"/>
      <c r="G174" s="26"/>
      <c r="H174" s="2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row>
    <row r="175" spans="1:69" x14ac:dyDescent="0.3">
      <c r="A175" s="22"/>
      <c r="B175" s="22"/>
      <c r="C175" s="22"/>
      <c r="D175" s="22"/>
      <c r="E175" s="22"/>
      <c r="F175" s="22"/>
      <c r="G175" s="26"/>
      <c r="H175" s="2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row>
    <row r="176" spans="1:69" x14ac:dyDescent="0.3">
      <c r="A176" s="22"/>
      <c r="B176" s="22"/>
      <c r="C176" s="22"/>
      <c r="D176" s="22"/>
      <c r="E176" s="22"/>
      <c r="F176" s="22"/>
      <c r="G176" s="26"/>
      <c r="H176" s="2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row>
    <row r="177" spans="1:69" x14ac:dyDescent="0.3">
      <c r="A177" s="22"/>
      <c r="B177" s="22"/>
      <c r="C177" s="22"/>
      <c r="D177" s="22"/>
      <c r="E177" s="22"/>
      <c r="F177" s="22"/>
      <c r="G177" s="26"/>
      <c r="H177" s="2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row>
    <row r="178" spans="1:69" x14ac:dyDescent="0.3">
      <c r="A178" s="22"/>
      <c r="B178" s="22"/>
      <c r="C178" s="22"/>
      <c r="D178" s="22"/>
      <c r="E178" s="22"/>
      <c r="F178" s="22"/>
      <c r="G178" s="26"/>
      <c r="H178" s="2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row>
    <row r="179" spans="1:69" x14ac:dyDescent="0.3">
      <c r="A179" s="22"/>
      <c r="B179" s="22"/>
      <c r="C179" s="22"/>
      <c r="D179" s="22"/>
      <c r="E179" s="22"/>
      <c r="F179" s="22"/>
      <c r="G179" s="26"/>
      <c r="H179" s="2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row>
    <row r="180" spans="1:69" x14ac:dyDescent="0.3">
      <c r="A180" s="22"/>
      <c r="B180" s="22"/>
      <c r="C180" s="22"/>
      <c r="D180" s="22"/>
      <c r="E180" s="22"/>
      <c r="F180" s="22"/>
      <c r="G180" s="26"/>
      <c r="H180" s="2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row>
    <row r="181" spans="1:69" x14ac:dyDescent="0.3">
      <c r="A181" s="22"/>
      <c r="B181" s="22"/>
      <c r="C181" s="22"/>
      <c r="D181" s="22"/>
      <c r="E181" s="22"/>
      <c r="F181" s="22"/>
      <c r="G181" s="26"/>
      <c r="H181" s="2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row>
    <row r="182" spans="1:69" x14ac:dyDescent="0.3">
      <c r="A182" s="22"/>
      <c r="B182" s="22"/>
      <c r="C182" s="22"/>
      <c r="D182" s="22"/>
      <c r="E182" s="22"/>
      <c r="F182" s="22"/>
      <c r="G182" s="26"/>
      <c r="H182" s="2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row>
    <row r="183" spans="1:69" x14ac:dyDescent="0.3">
      <c r="A183" s="22"/>
      <c r="B183" s="22"/>
      <c r="C183" s="22"/>
      <c r="D183" s="22"/>
      <c r="E183" s="22"/>
      <c r="F183" s="22"/>
      <c r="G183" s="26"/>
      <c r="H183" s="2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row>
    <row r="184" spans="1:69" x14ac:dyDescent="0.3">
      <c r="A184" s="22"/>
      <c r="B184" s="22"/>
      <c r="C184" s="22"/>
      <c r="D184" s="22"/>
      <c r="E184" s="22"/>
      <c r="F184" s="22"/>
      <c r="G184" s="26"/>
      <c r="H184" s="2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row>
    <row r="185" spans="1:69" x14ac:dyDescent="0.3">
      <c r="A185" s="22"/>
      <c r="B185" s="22"/>
      <c r="C185" s="22"/>
      <c r="D185" s="22"/>
      <c r="E185" s="22"/>
      <c r="F185" s="22"/>
      <c r="G185" s="26"/>
      <c r="H185" s="2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row>
    <row r="186" spans="1:69" x14ac:dyDescent="0.3">
      <c r="A186" s="22"/>
      <c r="B186" s="22"/>
      <c r="C186" s="22"/>
      <c r="D186" s="22"/>
      <c r="E186" s="22"/>
      <c r="F186" s="22"/>
      <c r="G186" s="26"/>
      <c r="H186" s="2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row>
    <row r="187" spans="1:69" x14ac:dyDescent="0.3">
      <c r="A187" s="22"/>
      <c r="B187" s="22"/>
      <c r="C187" s="22"/>
      <c r="D187" s="22"/>
      <c r="E187" s="22"/>
      <c r="F187" s="22"/>
      <c r="G187" s="26"/>
      <c r="H187" s="2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row>
    <row r="188" spans="1:69" s="30" customFormat="1" x14ac:dyDescent="0.3">
      <c r="A188" s="35"/>
      <c r="B188" s="35"/>
      <c r="C188" s="35"/>
      <c r="D188" s="35"/>
      <c r="E188" s="35"/>
      <c r="F188" s="35"/>
      <c r="G188" s="39"/>
      <c r="H188" s="38"/>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33"/>
      <c r="BQ188" s="33"/>
    </row>
    <row r="189" spans="1:69" ht="17.399999999999999" x14ac:dyDescent="0.3">
      <c r="A189" s="22"/>
      <c r="B189" s="64" t="s">
        <v>58</v>
      </c>
      <c r="C189" s="22" t="s">
        <v>538</v>
      </c>
      <c r="D189" s="22" t="s">
        <v>62</v>
      </c>
      <c r="E189" s="22" t="s">
        <v>51</v>
      </c>
      <c r="F189" s="22" t="s">
        <v>65</v>
      </c>
      <c r="G189" s="26" t="s">
        <v>67</v>
      </c>
      <c r="H189" s="29" t="str">
        <f>C189</f>
        <v>Carbon Price - IEA CP</v>
      </c>
      <c r="I189" s="19">
        <v>0</v>
      </c>
      <c r="J189" s="19">
        <v>0</v>
      </c>
      <c r="K189" s="19">
        <v>0</v>
      </c>
      <c r="L189" s="19">
        <v>0</v>
      </c>
      <c r="M189" s="19">
        <v>0</v>
      </c>
      <c r="N189" s="19">
        <v>0</v>
      </c>
      <c r="O189" s="19">
        <v>0</v>
      </c>
      <c r="P189" s="19">
        <v>0</v>
      </c>
      <c r="Q189" s="19">
        <v>0</v>
      </c>
      <c r="R189" s="19">
        <v>0</v>
      </c>
      <c r="S189" s="19">
        <v>0</v>
      </c>
      <c r="T189" s="19">
        <v>0</v>
      </c>
      <c r="U189" s="19">
        <v>0</v>
      </c>
      <c r="V189" s="19">
        <v>0</v>
      </c>
      <c r="W189" s="19">
        <v>0</v>
      </c>
      <c r="X189" s="19">
        <v>0</v>
      </c>
      <c r="Y189" s="19">
        <v>0</v>
      </c>
      <c r="Z189" s="19">
        <v>0</v>
      </c>
      <c r="AA189" s="19">
        <v>0</v>
      </c>
      <c r="AB189" s="19">
        <v>0</v>
      </c>
      <c r="AC189" s="19">
        <v>5</v>
      </c>
      <c r="AD189" s="19">
        <v>5</v>
      </c>
      <c r="AE189" s="19">
        <v>5</v>
      </c>
      <c r="AF189" s="19">
        <v>5</v>
      </c>
      <c r="AG189" s="19">
        <v>5</v>
      </c>
      <c r="AH189" s="19">
        <v>5</v>
      </c>
      <c r="AI189" s="19">
        <v>12.5</v>
      </c>
      <c r="AJ189" s="19">
        <v>12.5</v>
      </c>
      <c r="AK189" s="19">
        <v>12.5</v>
      </c>
      <c r="AL189" s="19">
        <v>12.5</v>
      </c>
      <c r="AM189" s="19">
        <v>25</v>
      </c>
      <c r="AN189" s="19">
        <v>31</v>
      </c>
      <c r="AO189" s="19">
        <v>37.216666666666661</v>
      </c>
      <c r="AP189" s="19">
        <v>43.613333333333337</v>
      </c>
      <c r="AQ189" s="19">
        <v>50.158499999999997</v>
      </c>
      <c r="AR189" s="19">
        <v>56.825166666666675</v>
      </c>
      <c r="AS189" s="19">
        <v>57.809316666666675</v>
      </c>
      <c r="AT189" s="19">
        <v>58.695051666666679</v>
      </c>
      <c r="AU189" s="19">
        <v>59.492213166666673</v>
      </c>
      <c r="AV189" s="19">
        <v>60.209658516666664</v>
      </c>
      <c r="AW189" s="19">
        <v>66.666666666666671</v>
      </c>
      <c r="AX189" s="19">
        <v>68.333333333333343</v>
      </c>
      <c r="AY189" s="19">
        <v>70</v>
      </c>
      <c r="AZ189" s="19">
        <v>71.666666666666671</v>
      </c>
      <c r="BA189" s="19">
        <v>73.333333333333343</v>
      </c>
      <c r="BB189" s="19">
        <v>75</v>
      </c>
      <c r="BC189" s="19">
        <v>75</v>
      </c>
      <c r="BD189" s="19">
        <v>75</v>
      </c>
      <c r="BE189" s="19">
        <v>75</v>
      </c>
      <c r="BF189" s="19">
        <v>75</v>
      </c>
      <c r="BG189" s="19">
        <v>75</v>
      </c>
      <c r="BH189" s="19">
        <v>75</v>
      </c>
      <c r="BI189" s="19">
        <v>75</v>
      </c>
      <c r="BJ189" s="19">
        <v>75</v>
      </c>
      <c r="BK189" s="19">
        <v>75</v>
      </c>
      <c r="BL189" s="19">
        <v>75</v>
      </c>
      <c r="BM189" s="19">
        <v>75</v>
      </c>
      <c r="BN189" s="19">
        <v>75</v>
      </c>
      <c r="BO189" s="19">
        <v>75</v>
      </c>
      <c r="BP189" s="19">
        <v>75</v>
      </c>
      <c r="BQ189" s="19">
        <v>75</v>
      </c>
    </row>
    <row r="190" spans="1:69" x14ac:dyDescent="0.3">
      <c r="A190" s="22"/>
      <c r="B190" s="22"/>
      <c r="C190" s="22" t="s">
        <v>539</v>
      </c>
      <c r="D190" s="22" t="s">
        <v>62</v>
      </c>
      <c r="E190" s="22" t="s">
        <v>52</v>
      </c>
      <c r="F190" s="22" t="s">
        <v>54</v>
      </c>
      <c r="G190" s="26" t="s">
        <v>67</v>
      </c>
      <c r="H190" s="29" t="str">
        <f t="shared" ref="H190:H191" si="1">C190</f>
        <v>Carbon Price - IEA 450</v>
      </c>
      <c r="I190" s="19">
        <v>0</v>
      </c>
      <c r="J190" s="19">
        <v>0</v>
      </c>
      <c r="K190" s="19">
        <v>0</v>
      </c>
      <c r="L190" s="19">
        <v>0</v>
      </c>
      <c r="M190" s="19">
        <v>0</v>
      </c>
      <c r="N190" s="19">
        <v>0</v>
      </c>
      <c r="O190" s="19">
        <v>0</v>
      </c>
      <c r="P190" s="19">
        <v>0</v>
      </c>
      <c r="Q190" s="19">
        <v>0</v>
      </c>
      <c r="R190" s="19">
        <v>0</v>
      </c>
      <c r="S190" s="19">
        <v>0</v>
      </c>
      <c r="T190" s="19">
        <v>0</v>
      </c>
      <c r="U190" s="19">
        <v>0</v>
      </c>
      <c r="V190" s="19">
        <v>0</v>
      </c>
      <c r="W190" s="19">
        <v>0</v>
      </c>
      <c r="X190" s="19">
        <v>0</v>
      </c>
      <c r="Y190" s="19">
        <v>0</v>
      </c>
      <c r="Z190" s="19">
        <v>0</v>
      </c>
      <c r="AA190" s="19">
        <v>0</v>
      </c>
      <c r="AB190" s="19">
        <v>0</v>
      </c>
      <c r="AC190" s="19">
        <v>5</v>
      </c>
      <c r="AD190" s="19">
        <v>5</v>
      </c>
      <c r="AE190" s="19">
        <v>5</v>
      </c>
      <c r="AF190" s="19">
        <v>5</v>
      </c>
      <c r="AG190" s="19">
        <v>5</v>
      </c>
      <c r="AH190" s="19">
        <v>5</v>
      </c>
      <c r="AI190" s="19">
        <v>15.666666666666668</v>
      </c>
      <c r="AJ190" s="19">
        <v>26.333333333333336</v>
      </c>
      <c r="AK190" s="19">
        <v>37</v>
      </c>
      <c r="AL190" s="19">
        <v>47.666666666666671</v>
      </c>
      <c r="AM190" s="19">
        <v>58.333333333333336</v>
      </c>
      <c r="AN190" s="19">
        <v>67.5</v>
      </c>
      <c r="AO190" s="19">
        <v>76.666666666666671</v>
      </c>
      <c r="AP190" s="19">
        <v>85.833333333333343</v>
      </c>
      <c r="AQ190" s="19">
        <v>95</v>
      </c>
      <c r="AR190" s="19">
        <v>104.16666666666667</v>
      </c>
      <c r="AS190" s="19">
        <v>113.33333333333334</v>
      </c>
      <c r="AT190" s="19">
        <v>122.5</v>
      </c>
      <c r="AU190" s="19">
        <v>131.66666666666669</v>
      </c>
      <c r="AV190" s="19">
        <v>140.83333333333334</v>
      </c>
      <c r="AW190" s="19">
        <v>150</v>
      </c>
      <c r="AX190" s="19">
        <v>160</v>
      </c>
      <c r="AY190" s="19">
        <v>170</v>
      </c>
      <c r="AZ190" s="19">
        <v>180</v>
      </c>
      <c r="BA190" s="19">
        <v>190</v>
      </c>
      <c r="BB190" s="19">
        <v>200</v>
      </c>
      <c r="BC190" s="19">
        <v>202.7777777777778</v>
      </c>
      <c r="BD190" s="19">
        <v>205.55555555555557</v>
      </c>
      <c r="BE190" s="19">
        <v>208.33333333333337</v>
      </c>
      <c r="BF190" s="19">
        <v>211.11111111111114</v>
      </c>
      <c r="BG190" s="19">
        <v>213.88888888888891</v>
      </c>
      <c r="BH190" s="19">
        <v>216.66666666666669</v>
      </c>
      <c r="BI190" s="19">
        <v>219.44444444444443</v>
      </c>
      <c r="BJ190" s="19">
        <v>222.2222222222222</v>
      </c>
      <c r="BK190" s="19">
        <v>224.99999999999997</v>
      </c>
      <c r="BL190" s="19">
        <v>227.77777777777771</v>
      </c>
      <c r="BM190" s="19">
        <v>230.55555555555549</v>
      </c>
      <c r="BN190" s="19">
        <v>233.33333333333326</v>
      </c>
      <c r="BO190" s="19">
        <v>236.111111111111</v>
      </c>
      <c r="BP190" s="19">
        <v>238.88888888888877</v>
      </c>
      <c r="BQ190" s="19">
        <v>241.66666666666669</v>
      </c>
    </row>
    <row r="191" spans="1:69" x14ac:dyDescent="0.3">
      <c r="A191" s="22"/>
      <c r="B191" s="22"/>
      <c r="C191" s="22" t="s">
        <v>59</v>
      </c>
      <c r="D191" s="22" t="s">
        <v>63</v>
      </c>
      <c r="E191" s="22" t="s">
        <v>64</v>
      </c>
      <c r="F191" s="22" t="s">
        <v>66</v>
      </c>
      <c r="G191" s="26" t="s">
        <v>67</v>
      </c>
      <c r="H191" s="29" t="str">
        <f t="shared" si="1"/>
        <v>Carbon Price - Low</v>
      </c>
      <c r="I191" s="19">
        <v>0</v>
      </c>
      <c r="J191" s="19">
        <v>0</v>
      </c>
      <c r="K191" s="19">
        <v>0</v>
      </c>
      <c r="L191" s="19">
        <v>0</v>
      </c>
      <c r="M191" s="19">
        <v>0</v>
      </c>
      <c r="N191" s="19">
        <v>0</v>
      </c>
      <c r="O191" s="19">
        <v>0</v>
      </c>
      <c r="P191" s="19">
        <v>0</v>
      </c>
      <c r="Q191" s="19">
        <v>0</v>
      </c>
      <c r="R191" s="19">
        <v>0</v>
      </c>
      <c r="S191" s="19">
        <v>0</v>
      </c>
      <c r="T191" s="19">
        <v>0</v>
      </c>
      <c r="U191" s="19">
        <v>0</v>
      </c>
      <c r="V191" s="19">
        <v>0</v>
      </c>
      <c r="W191" s="19">
        <v>0</v>
      </c>
      <c r="X191" s="19">
        <v>0</v>
      </c>
      <c r="Y191" s="19">
        <v>0</v>
      </c>
      <c r="Z191" s="19">
        <v>0</v>
      </c>
      <c r="AA191" s="19">
        <v>0</v>
      </c>
      <c r="AB191" s="19">
        <v>0</v>
      </c>
      <c r="AC191" s="19">
        <v>5</v>
      </c>
      <c r="AD191" s="19">
        <v>5</v>
      </c>
      <c r="AE191" s="19">
        <v>5</v>
      </c>
      <c r="AF191" s="19">
        <v>5</v>
      </c>
      <c r="AG191" s="19">
        <v>5</v>
      </c>
      <c r="AH191" s="19">
        <v>5</v>
      </c>
      <c r="AI191" s="19">
        <v>5</v>
      </c>
      <c r="AJ191" s="19">
        <v>5</v>
      </c>
      <c r="AK191" s="19">
        <v>5</v>
      </c>
      <c r="AL191" s="19">
        <v>5</v>
      </c>
      <c r="AM191" s="19">
        <v>5</v>
      </c>
      <c r="AN191" s="19">
        <v>5</v>
      </c>
      <c r="AO191" s="19">
        <v>5</v>
      </c>
      <c r="AP191" s="19">
        <v>5</v>
      </c>
      <c r="AQ191" s="19">
        <v>5</v>
      </c>
      <c r="AR191" s="19">
        <v>5</v>
      </c>
      <c r="AS191" s="19">
        <v>5</v>
      </c>
      <c r="AT191" s="19">
        <v>5</v>
      </c>
      <c r="AU191" s="19">
        <v>5</v>
      </c>
      <c r="AV191" s="19">
        <v>5</v>
      </c>
      <c r="AW191" s="19">
        <v>5</v>
      </c>
      <c r="AX191" s="19">
        <v>5</v>
      </c>
      <c r="AY191" s="19">
        <v>5</v>
      </c>
      <c r="AZ191" s="19">
        <v>5</v>
      </c>
      <c r="BA191" s="19">
        <v>5</v>
      </c>
      <c r="BB191" s="19">
        <v>5</v>
      </c>
      <c r="BC191" s="19">
        <v>5</v>
      </c>
      <c r="BD191" s="19">
        <v>5</v>
      </c>
      <c r="BE191" s="19">
        <v>5</v>
      </c>
      <c r="BF191" s="19">
        <v>5</v>
      </c>
      <c r="BG191" s="19">
        <v>5</v>
      </c>
      <c r="BH191" s="19">
        <v>5</v>
      </c>
      <c r="BI191" s="19">
        <v>5</v>
      </c>
      <c r="BJ191" s="19">
        <v>5</v>
      </c>
      <c r="BK191" s="19">
        <v>5</v>
      </c>
      <c r="BL191" s="19">
        <v>5</v>
      </c>
      <c r="BM191" s="19">
        <v>5</v>
      </c>
      <c r="BN191" s="19">
        <v>5</v>
      </c>
      <c r="BO191" s="19">
        <v>5</v>
      </c>
      <c r="BP191" s="19">
        <v>5</v>
      </c>
      <c r="BQ191" s="19">
        <v>5</v>
      </c>
    </row>
    <row r="192" spans="1:69" x14ac:dyDescent="0.3">
      <c r="A192" s="22"/>
      <c r="B192" s="22"/>
      <c r="C192" s="22"/>
      <c r="D192" s="22"/>
      <c r="E192" s="22"/>
      <c r="F192" s="22"/>
      <c r="G192" s="26"/>
      <c r="H192" s="2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row>
    <row r="193" spans="1:69" x14ac:dyDescent="0.3">
      <c r="A193" s="22"/>
      <c r="B193" s="22"/>
      <c r="C193" s="22"/>
      <c r="D193" s="22"/>
      <c r="E193" s="22"/>
      <c r="F193" s="22"/>
      <c r="G193" s="26"/>
      <c r="H193" s="2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row>
    <row r="194" spans="1:69" x14ac:dyDescent="0.3">
      <c r="A194" s="22"/>
      <c r="B194" s="22"/>
      <c r="C194" s="22"/>
      <c r="D194" s="22"/>
      <c r="E194" s="22"/>
      <c r="F194" s="22"/>
      <c r="G194" s="26"/>
      <c r="H194" s="2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row>
    <row r="195" spans="1:69" x14ac:dyDescent="0.3">
      <c r="A195" s="22"/>
      <c r="B195" s="22"/>
      <c r="C195" s="22"/>
      <c r="D195" s="22"/>
      <c r="E195" s="22"/>
      <c r="F195" s="22"/>
      <c r="G195" s="26"/>
      <c r="H195" s="2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row>
    <row r="196" spans="1:69" x14ac:dyDescent="0.3">
      <c r="A196" s="22"/>
      <c r="B196" s="22"/>
      <c r="C196" s="22"/>
      <c r="D196" s="22"/>
      <c r="E196" s="22"/>
      <c r="F196" s="22"/>
      <c r="G196" s="26"/>
      <c r="H196" s="2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row>
    <row r="197" spans="1:69" x14ac:dyDescent="0.3">
      <c r="A197" s="22"/>
      <c r="B197" s="22"/>
      <c r="C197" s="22"/>
      <c r="D197" s="22"/>
      <c r="E197" s="22"/>
      <c r="F197" s="22"/>
      <c r="G197" s="26"/>
      <c r="H197" s="2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row>
    <row r="198" spans="1:69" x14ac:dyDescent="0.3">
      <c r="A198" s="22"/>
      <c r="B198" s="22"/>
      <c r="C198" s="22"/>
      <c r="D198" s="22"/>
      <c r="E198" s="22"/>
      <c r="F198" s="22"/>
      <c r="G198" s="26"/>
      <c r="H198" s="2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row>
    <row r="199" spans="1:69" x14ac:dyDescent="0.3">
      <c r="A199" s="22"/>
      <c r="B199" s="22"/>
      <c r="C199" s="22"/>
      <c r="D199" s="22"/>
      <c r="E199" s="22"/>
      <c r="F199" s="22"/>
      <c r="G199" s="26"/>
      <c r="H199" s="2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row>
    <row r="200" spans="1:69" x14ac:dyDescent="0.3">
      <c r="A200" s="22"/>
      <c r="B200" s="22"/>
      <c r="C200" s="22"/>
      <c r="D200" s="22"/>
      <c r="E200" s="22"/>
      <c r="F200" s="22"/>
      <c r="G200" s="26"/>
      <c r="H200" s="2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row>
    <row r="201" spans="1:69" x14ac:dyDescent="0.3">
      <c r="A201" s="22"/>
      <c r="B201" s="22"/>
      <c r="C201" s="22"/>
      <c r="D201" s="22"/>
      <c r="E201" s="22"/>
      <c r="F201" s="22"/>
      <c r="G201" s="26"/>
      <c r="H201" s="2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row>
    <row r="202" spans="1:69" x14ac:dyDescent="0.3">
      <c r="A202" s="22"/>
      <c r="B202" s="22"/>
      <c r="C202" s="22"/>
      <c r="D202" s="22"/>
      <c r="E202" s="22"/>
      <c r="F202" s="22"/>
      <c r="G202" s="26"/>
      <c r="H202" s="2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row>
    <row r="203" spans="1:69" x14ac:dyDescent="0.3">
      <c r="A203" s="22"/>
      <c r="B203" s="22"/>
      <c r="C203" s="22"/>
      <c r="D203" s="22"/>
      <c r="E203" s="22"/>
      <c r="F203" s="22"/>
      <c r="G203" s="26"/>
      <c r="H203" s="2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row>
    <row r="204" spans="1:69" x14ac:dyDescent="0.3">
      <c r="A204" s="22"/>
      <c r="B204" s="22"/>
      <c r="C204" s="22"/>
      <c r="D204" s="22"/>
      <c r="E204" s="22"/>
      <c r="F204" s="22"/>
      <c r="G204" s="26"/>
      <c r="H204" s="2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row>
    <row r="205" spans="1:69" x14ac:dyDescent="0.3">
      <c r="A205" s="22"/>
      <c r="B205" s="22"/>
      <c r="C205" s="22"/>
      <c r="D205" s="22"/>
      <c r="E205" s="22"/>
      <c r="F205" s="22"/>
      <c r="G205" s="26"/>
      <c r="H205" s="2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row>
    <row r="206" spans="1:69" x14ac:dyDescent="0.3">
      <c r="A206" s="22"/>
      <c r="B206" s="22"/>
      <c r="C206" s="22"/>
      <c r="D206" s="22"/>
      <c r="E206" s="22"/>
      <c r="F206" s="22"/>
      <c r="G206" s="26"/>
      <c r="H206" s="2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row>
    <row r="207" spans="1:69" x14ac:dyDescent="0.3">
      <c r="A207" s="22"/>
      <c r="B207" s="22"/>
      <c r="C207" s="22"/>
      <c r="D207" s="22"/>
      <c r="E207" s="22"/>
      <c r="F207" s="22"/>
      <c r="G207" s="26"/>
      <c r="H207" s="2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row>
    <row r="208" spans="1:69" x14ac:dyDescent="0.3">
      <c r="A208" s="22"/>
      <c r="B208" s="22"/>
      <c r="C208" s="22"/>
      <c r="D208" s="22"/>
      <c r="E208" s="22"/>
      <c r="F208" s="22"/>
      <c r="G208" s="26"/>
      <c r="H208" s="2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row>
    <row r="209" spans="1:69" x14ac:dyDescent="0.3">
      <c r="A209" s="22"/>
      <c r="B209" s="22"/>
      <c r="C209" s="22"/>
      <c r="D209" s="22"/>
      <c r="E209" s="22"/>
      <c r="F209" s="22"/>
      <c r="G209" s="26"/>
      <c r="H209" s="2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row>
    <row r="210" spans="1:69" x14ac:dyDescent="0.3">
      <c r="A210" s="22"/>
      <c r="B210" s="22"/>
      <c r="C210" s="22"/>
      <c r="D210" s="22"/>
      <c r="E210" s="22"/>
      <c r="F210" s="22"/>
      <c r="G210" s="26"/>
      <c r="H210" s="2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row>
    <row r="211" spans="1:69" x14ac:dyDescent="0.3">
      <c r="A211" s="22"/>
      <c r="B211" s="22"/>
      <c r="C211" s="22"/>
      <c r="D211" s="22"/>
      <c r="E211" s="22"/>
      <c r="F211" s="22"/>
      <c r="G211" s="26"/>
      <c r="H211" s="2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row>
    <row r="212" spans="1:69" x14ac:dyDescent="0.3">
      <c r="A212" s="22"/>
      <c r="B212" s="22"/>
      <c r="C212" s="22"/>
      <c r="D212" s="22"/>
      <c r="E212" s="22"/>
      <c r="F212" s="22"/>
      <c r="G212" s="26"/>
      <c r="H212" s="2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row>
    <row r="213" spans="1:69" x14ac:dyDescent="0.3">
      <c r="A213" s="22"/>
      <c r="B213" s="22"/>
      <c r="C213" s="22"/>
      <c r="D213" s="22"/>
      <c r="E213" s="22"/>
      <c r="F213" s="22"/>
      <c r="G213" s="26"/>
      <c r="H213" s="2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row>
    <row r="214" spans="1:69" x14ac:dyDescent="0.3">
      <c r="A214" s="22"/>
      <c r="B214" s="22"/>
      <c r="C214" s="22"/>
      <c r="D214" s="22"/>
      <c r="E214" s="22"/>
      <c r="F214" s="22"/>
      <c r="G214" s="26"/>
      <c r="H214" s="2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row>
    <row r="215" spans="1:69" x14ac:dyDescent="0.3">
      <c r="A215" s="22"/>
      <c r="B215" s="22"/>
      <c r="C215" s="22"/>
      <c r="D215" s="22"/>
      <c r="E215" s="22"/>
      <c r="F215" s="22"/>
      <c r="G215" s="26"/>
      <c r="H215" s="2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row>
    <row r="216" spans="1:69" x14ac:dyDescent="0.3">
      <c r="A216" s="22"/>
      <c r="B216" s="22"/>
      <c r="C216" s="22"/>
      <c r="D216" s="22"/>
      <c r="E216" s="22"/>
      <c r="F216" s="22"/>
      <c r="G216" s="26"/>
      <c r="H216" s="2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row>
    <row r="217" spans="1:69" s="30" customFormat="1" x14ac:dyDescent="0.3">
      <c r="A217" s="35"/>
      <c r="B217" s="35"/>
      <c r="C217" s="35"/>
      <c r="D217" s="35"/>
      <c r="E217" s="35"/>
      <c r="F217" s="35"/>
      <c r="G217" s="39"/>
      <c r="H217" s="38"/>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33"/>
      <c r="BQ217" s="33"/>
    </row>
    <row r="218" spans="1:69" ht="17.399999999999999" x14ac:dyDescent="0.3">
      <c r="A218" s="22"/>
      <c r="B218" s="63" t="s">
        <v>78</v>
      </c>
      <c r="C218" s="22" t="s">
        <v>79</v>
      </c>
      <c r="D218" s="22" t="s">
        <v>62</v>
      </c>
      <c r="E218" s="22" t="s">
        <v>51</v>
      </c>
      <c r="F218" s="22" t="s">
        <v>53</v>
      </c>
      <c r="G218" s="26" t="s">
        <v>81</v>
      </c>
      <c r="H218" s="29" t="str">
        <f>C218</f>
        <v>Slow EV Uptake</v>
      </c>
      <c r="I218" s="19">
        <v>61.213525653333349</v>
      </c>
      <c r="J218" s="19">
        <v>53.822296363214292</v>
      </c>
      <c r="K218" s="19">
        <v>55.365826034166666</v>
      </c>
      <c r="L218" s="19">
        <v>61.249355705119051</v>
      </c>
      <c r="M218" s="19">
        <v>65.482885376071437</v>
      </c>
      <c r="N218" s="19">
        <v>66.766415047023813</v>
      </c>
      <c r="O218" s="19">
        <v>67.909944717976217</v>
      </c>
      <c r="P218" s="19">
        <v>70.773474388928577</v>
      </c>
      <c r="Q218" s="19">
        <v>68.827004059880977</v>
      </c>
      <c r="R218" s="19">
        <v>67.270533730833364</v>
      </c>
      <c r="S218" s="19">
        <v>69.074063401785722</v>
      </c>
      <c r="T218" s="19">
        <v>65.94759307273813</v>
      </c>
      <c r="U218" s="19">
        <v>66.341122743690491</v>
      </c>
      <c r="V218" s="19">
        <v>65.075360297857145</v>
      </c>
      <c r="W218" s="19">
        <v>66.560845917499989</v>
      </c>
      <c r="X218" s="19">
        <v>66.064205401968735</v>
      </c>
      <c r="Y218" s="19">
        <v>62.420565668179847</v>
      </c>
      <c r="Z218" s="19">
        <v>62.783725030346545</v>
      </c>
      <c r="AA218" s="19">
        <v>62.068987118979024</v>
      </c>
      <c r="AB218" s="19">
        <v>55.587262918456133</v>
      </c>
      <c r="AC218" s="19">
        <v>59.40964479697535</v>
      </c>
      <c r="AD218" s="19">
        <v>59.40964479697535</v>
      </c>
      <c r="AE218" s="19">
        <v>59.40964479697535</v>
      </c>
      <c r="AF218" s="19">
        <v>72.219275234624106</v>
      </c>
      <c r="AG218" s="19">
        <v>73.799715558276063</v>
      </c>
      <c r="AH218" s="19">
        <v>75.595967068765134</v>
      </c>
      <c r="AI218" s="19">
        <v>77.608063962277953</v>
      </c>
      <c r="AJ218" s="19">
        <v>79.953549068039479</v>
      </c>
      <c r="AK218" s="19">
        <v>82.835000995313308</v>
      </c>
      <c r="AL218" s="19">
        <v>85.883008397168695</v>
      </c>
      <c r="AM218" s="19">
        <v>89.302126333548131</v>
      </c>
      <c r="AN218" s="19">
        <v>93.186628682483715</v>
      </c>
      <c r="AO218" s="19">
        <v>97.545183148415703</v>
      </c>
      <c r="AP218" s="19">
        <v>102.32353480869823</v>
      </c>
      <c r="AQ218" s="19">
        <v>107.47415149931453</v>
      </c>
      <c r="AR218" s="19">
        <v>113.01897844555872</v>
      </c>
      <c r="AS218" s="19">
        <v>119.11464374478638</v>
      </c>
      <c r="AT218" s="19">
        <v>125.67504144089955</v>
      </c>
      <c r="AU218" s="19">
        <v>132.81502826210522</v>
      </c>
      <c r="AV218" s="19">
        <v>140.46586876898914</v>
      </c>
      <c r="AW218" s="19">
        <v>148.63122397169059</v>
      </c>
      <c r="AX218" s="19">
        <v>157.39123647100777</v>
      </c>
      <c r="AY218" s="19">
        <v>166.73254287880738</v>
      </c>
      <c r="AZ218" s="19">
        <v>176.70816983595881</v>
      </c>
      <c r="BA218" s="19">
        <v>187.33929723609765</v>
      </c>
      <c r="BB218" s="19">
        <v>198.59389956895149</v>
      </c>
      <c r="BC218" s="19">
        <v>210.60127287789246</v>
      </c>
      <c r="BD218" s="19">
        <v>223.23498972943122</v>
      </c>
      <c r="BE218" s="19">
        <v>236.59890233258733</v>
      </c>
      <c r="BF218" s="19">
        <v>250.69753507444361</v>
      </c>
      <c r="BG218" s="19">
        <v>265.54928953572391</v>
      </c>
      <c r="BH218" s="19">
        <v>278.93368871309616</v>
      </c>
      <c r="BI218" s="19">
        <v>292.61318177292765</v>
      </c>
      <c r="BJ218" s="19">
        <v>307.02209246517214</v>
      </c>
      <c r="BK218" s="19">
        <v>322.17901706630391</v>
      </c>
      <c r="BL218" s="19">
        <v>338.10447536777718</v>
      </c>
      <c r="BM218" s="19">
        <v>354.84345938431647</v>
      </c>
      <c r="BN218" s="19">
        <v>372.30415636174206</v>
      </c>
      <c r="BO218" s="19">
        <v>390.59378476903242</v>
      </c>
      <c r="BP218" s="19">
        <v>409.73924127736285</v>
      </c>
      <c r="BQ218" s="19">
        <v>429.8317929080763</v>
      </c>
    </row>
    <row r="219" spans="1:69" x14ac:dyDescent="0.3">
      <c r="A219" s="22"/>
      <c r="B219" s="22"/>
      <c r="C219" s="22" t="s">
        <v>80</v>
      </c>
      <c r="D219" s="22" t="s">
        <v>62</v>
      </c>
      <c r="E219" s="22" t="s">
        <v>52</v>
      </c>
      <c r="F219" s="22" t="s">
        <v>54</v>
      </c>
      <c r="G219" s="26" t="s">
        <v>81</v>
      </c>
      <c r="H219" s="29" t="str">
        <f>C219</f>
        <v>Fast EV Uptake</v>
      </c>
      <c r="I219" s="19">
        <v>61.213525653333349</v>
      </c>
      <c r="J219" s="19">
        <v>53.822296363214292</v>
      </c>
      <c r="K219" s="19">
        <v>55.365826034166666</v>
      </c>
      <c r="L219" s="19">
        <v>61.249355705119051</v>
      </c>
      <c r="M219" s="19">
        <v>65.482885376071437</v>
      </c>
      <c r="N219" s="19">
        <v>66.766415047023813</v>
      </c>
      <c r="O219" s="19">
        <v>67.909944717976217</v>
      </c>
      <c r="P219" s="19">
        <v>70.773474388928577</v>
      </c>
      <c r="Q219" s="19">
        <v>68.827004059880977</v>
      </c>
      <c r="R219" s="19">
        <v>67.270533730833364</v>
      </c>
      <c r="S219" s="19">
        <v>69.074063401785722</v>
      </c>
      <c r="T219" s="19">
        <v>65.94759307273813</v>
      </c>
      <c r="U219" s="19">
        <v>66.341122743690491</v>
      </c>
      <c r="V219" s="19">
        <v>65.075360297857145</v>
      </c>
      <c r="W219" s="19">
        <v>66.560845917499989</v>
      </c>
      <c r="X219" s="19">
        <v>66.064205401968735</v>
      </c>
      <c r="Y219" s="19">
        <v>62.420565668179847</v>
      </c>
      <c r="Z219" s="19">
        <v>62.783725030346545</v>
      </c>
      <c r="AA219" s="19">
        <v>62.068987118979024</v>
      </c>
      <c r="AB219" s="19">
        <v>55.587262918456133</v>
      </c>
      <c r="AC219" s="19">
        <v>59.40964479697535</v>
      </c>
      <c r="AD219" s="19">
        <v>59.40964479697535</v>
      </c>
      <c r="AE219" s="19">
        <v>59.40964479697535</v>
      </c>
      <c r="AF219" s="19">
        <v>72.219275234624106</v>
      </c>
      <c r="AG219" s="19">
        <v>75.150585105524286</v>
      </c>
      <c r="AH219" s="19">
        <v>79.712984962960078</v>
      </c>
      <c r="AI219" s="19">
        <v>85.85066418181249</v>
      </c>
      <c r="AJ219" s="19">
        <v>93.706729686302836</v>
      </c>
      <c r="AK219" s="19">
        <v>103.47011796228952</v>
      </c>
      <c r="AL219" s="19">
        <v>116.87004062410256</v>
      </c>
      <c r="AM219" s="19">
        <v>134.06726070982094</v>
      </c>
      <c r="AN219" s="19">
        <v>155.27214299812999</v>
      </c>
      <c r="AO219" s="19">
        <v>180.46150199627675</v>
      </c>
      <c r="AP219" s="19">
        <v>209.59382930941345</v>
      </c>
      <c r="AQ219" s="19">
        <v>242.61064445011115</v>
      </c>
      <c r="AR219" s="19">
        <v>279.49627018323253</v>
      </c>
      <c r="AS219" s="19">
        <v>320.71881446415705</v>
      </c>
      <c r="AT219" s="19">
        <v>366.14790994105596</v>
      </c>
      <c r="AU219" s="19">
        <v>416.03842920080496</v>
      </c>
      <c r="AV219" s="19">
        <v>470.38340813990129</v>
      </c>
      <c r="AW219" s="19">
        <v>529.26309691489018</v>
      </c>
      <c r="AX219" s="19">
        <v>593.0848275108375</v>
      </c>
      <c r="AY219" s="19">
        <v>661.66458967254471</v>
      </c>
      <c r="AZ219" s="19">
        <v>735.41580377949219</v>
      </c>
      <c r="BA219" s="19">
        <v>814.45242572645714</v>
      </c>
      <c r="BB219" s="19">
        <v>898.85599295155055</v>
      </c>
      <c r="BC219" s="19">
        <v>989.82837464725571</v>
      </c>
      <c r="BD219" s="19">
        <v>1086.4392338976145</v>
      </c>
      <c r="BE219" s="19">
        <v>1189.2910326970264</v>
      </c>
      <c r="BF219" s="19">
        <v>1298.519103198865</v>
      </c>
      <c r="BG219" s="19">
        <v>1414.2857881593739</v>
      </c>
      <c r="BH219" s="19">
        <v>1534.762919687925</v>
      </c>
      <c r="BI219" s="19">
        <v>1658.665189587852</v>
      </c>
      <c r="BJ219" s="19">
        <v>1789.4068733931658</v>
      </c>
      <c r="BK219" s="19">
        <v>1927.1259604016491</v>
      </c>
      <c r="BL219" s="19">
        <v>2072.0199033693962</v>
      </c>
      <c r="BM219" s="19">
        <v>2224.3975863898413</v>
      </c>
      <c r="BN219" s="19">
        <v>2383.5622333930382</v>
      </c>
      <c r="BO219" s="19">
        <v>2550.4805417776392</v>
      </c>
      <c r="BP219" s="19">
        <v>2725.4130992994969</v>
      </c>
      <c r="BQ219" s="19">
        <v>2908.9128160235864</v>
      </c>
    </row>
    <row r="220" spans="1:69" x14ac:dyDescent="0.3">
      <c r="A220" s="22"/>
      <c r="B220" s="22"/>
      <c r="C220" s="22"/>
      <c r="D220" s="22"/>
      <c r="E220" s="22"/>
      <c r="F220" s="22"/>
      <c r="G220" s="26"/>
      <c r="H220" s="2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row>
    <row r="221" spans="1:69" x14ac:dyDescent="0.3">
      <c r="A221" s="22"/>
      <c r="B221" s="22"/>
      <c r="C221" s="22"/>
      <c r="D221" s="22"/>
      <c r="E221" s="22"/>
      <c r="F221" s="22"/>
      <c r="G221" s="26"/>
      <c r="H221" s="2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row>
    <row r="222" spans="1:69" x14ac:dyDescent="0.3">
      <c r="A222" s="22"/>
      <c r="B222" s="22"/>
      <c r="C222" s="22"/>
      <c r="D222" s="22"/>
      <c r="E222" s="22"/>
      <c r="F222" s="22"/>
      <c r="G222" s="26"/>
      <c r="H222" s="2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row>
    <row r="223" spans="1:69" x14ac:dyDescent="0.3">
      <c r="A223" s="22"/>
      <c r="B223" s="22"/>
      <c r="C223" s="22"/>
      <c r="D223" s="22"/>
      <c r="E223" s="22"/>
      <c r="F223" s="22"/>
      <c r="G223" s="26"/>
      <c r="H223" s="2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row>
    <row r="224" spans="1:69" x14ac:dyDescent="0.3">
      <c r="A224" s="22"/>
      <c r="B224" s="22"/>
      <c r="C224" s="22"/>
      <c r="D224" s="22"/>
      <c r="E224" s="22"/>
      <c r="F224" s="22"/>
      <c r="G224" s="26"/>
      <c r="H224" s="2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row>
    <row r="225" spans="1:69" x14ac:dyDescent="0.3">
      <c r="A225" s="22"/>
      <c r="B225" s="22"/>
      <c r="C225" s="22"/>
      <c r="D225" s="22"/>
      <c r="E225" s="22"/>
      <c r="F225" s="22"/>
      <c r="G225" s="26"/>
      <c r="H225" s="2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row>
    <row r="226" spans="1:69" x14ac:dyDescent="0.3">
      <c r="A226" s="22"/>
      <c r="B226" s="22"/>
      <c r="C226" s="22"/>
      <c r="D226" s="22"/>
      <c r="E226" s="22"/>
      <c r="F226" s="22"/>
      <c r="G226" s="26"/>
      <c r="H226" s="2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row>
    <row r="227" spans="1:69" x14ac:dyDescent="0.3">
      <c r="A227" s="22"/>
      <c r="B227" s="22"/>
      <c r="C227" s="22"/>
      <c r="D227" s="22"/>
      <c r="E227" s="22"/>
      <c r="F227" s="22"/>
      <c r="G227" s="26"/>
      <c r="H227" s="2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row>
    <row r="228" spans="1:69" x14ac:dyDescent="0.3">
      <c r="A228" s="22"/>
      <c r="B228" s="22"/>
      <c r="C228" s="22"/>
      <c r="D228" s="22"/>
      <c r="E228" s="22"/>
      <c r="F228" s="22"/>
      <c r="G228" s="26"/>
      <c r="H228" s="2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row>
    <row r="229" spans="1:69" x14ac:dyDescent="0.3">
      <c r="A229" s="22"/>
      <c r="B229" s="22"/>
      <c r="C229" s="22"/>
      <c r="D229" s="22"/>
      <c r="E229" s="22"/>
      <c r="F229" s="22"/>
      <c r="G229" s="26"/>
      <c r="H229" s="2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row>
    <row r="230" spans="1:69" x14ac:dyDescent="0.3">
      <c r="A230" s="22"/>
      <c r="B230" s="22"/>
      <c r="C230" s="22"/>
      <c r="D230" s="22"/>
      <c r="E230" s="22"/>
      <c r="F230" s="22"/>
      <c r="G230" s="26"/>
      <c r="H230" s="2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row>
    <row r="231" spans="1:69" x14ac:dyDescent="0.3">
      <c r="A231" s="22"/>
      <c r="B231" s="22"/>
      <c r="C231" s="22"/>
      <c r="D231" s="22"/>
      <c r="E231" s="22"/>
      <c r="F231" s="22"/>
      <c r="G231" s="26"/>
      <c r="H231" s="2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row>
    <row r="232" spans="1:69" x14ac:dyDescent="0.3">
      <c r="A232" s="22"/>
      <c r="B232" s="22"/>
      <c r="C232" s="22"/>
      <c r="D232" s="22"/>
      <c r="E232" s="22"/>
      <c r="F232" s="22"/>
      <c r="G232" s="26"/>
      <c r="H232" s="2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row>
    <row r="233" spans="1:69" x14ac:dyDescent="0.3">
      <c r="A233" s="22"/>
      <c r="B233" s="22"/>
      <c r="C233" s="22"/>
      <c r="D233" s="22"/>
      <c r="E233" s="22"/>
      <c r="F233" s="22"/>
      <c r="G233" s="26"/>
      <c r="H233" s="2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row>
    <row r="234" spans="1:69" x14ac:dyDescent="0.3">
      <c r="A234" s="22"/>
      <c r="B234" s="22"/>
      <c r="C234" s="22"/>
      <c r="D234" s="22"/>
      <c r="E234" s="22"/>
      <c r="F234" s="22"/>
      <c r="G234" s="26"/>
      <c r="H234" s="2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row>
    <row r="235" spans="1:69" x14ac:dyDescent="0.3">
      <c r="A235" s="22"/>
      <c r="B235" s="22"/>
      <c r="C235" s="22"/>
      <c r="D235" s="22"/>
      <c r="E235" s="22"/>
      <c r="F235" s="22"/>
      <c r="G235" s="26"/>
      <c r="H235" s="2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row>
    <row r="236" spans="1:69" x14ac:dyDescent="0.3">
      <c r="A236" s="22"/>
      <c r="B236" s="22"/>
      <c r="C236" s="22"/>
      <c r="D236" s="22"/>
      <c r="E236" s="22"/>
      <c r="F236" s="22"/>
      <c r="G236" s="26"/>
      <c r="H236" s="2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row>
    <row r="237" spans="1:69" x14ac:dyDescent="0.3">
      <c r="A237" s="22"/>
      <c r="B237" s="22"/>
      <c r="C237" s="22"/>
      <c r="D237" s="22"/>
      <c r="E237" s="22"/>
      <c r="F237" s="22"/>
      <c r="G237" s="26"/>
      <c r="H237" s="2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row>
    <row r="238" spans="1:69" x14ac:dyDescent="0.3">
      <c r="A238" s="22"/>
      <c r="B238" s="22"/>
      <c r="C238" s="22"/>
      <c r="D238" s="22"/>
      <c r="E238" s="22"/>
      <c r="F238" s="22"/>
      <c r="G238" s="26"/>
      <c r="H238" s="2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row>
    <row r="239" spans="1:69" x14ac:dyDescent="0.3">
      <c r="A239" s="22"/>
      <c r="B239" s="22"/>
      <c r="C239" s="22"/>
      <c r="D239" s="22"/>
      <c r="E239" s="22"/>
      <c r="F239" s="22"/>
      <c r="G239" s="26"/>
      <c r="H239" s="2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row>
    <row r="240" spans="1:69" x14ac:dyDescent="0.3">
      <c r="A240" s="22"/>
      <c r="B240" s="22"/>
      <c r="C240" s="22"/>
      <c r="D240" s="22"/>
      <c r="E240" s="22"/>
      <c r="F240" s="22"/>
      <c r="G240" s="26"/>
      <c r="H240" s="2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row>
    <row r="241" spans="1:69" x14ac:dyDescent="0.3">
      <c r="A241" s="22"/>
      <c r="B241" s="22"/>
      <c r="C241" s="22"/>
      <c r="D241" s="22"/>
      <c r="E241" s="22"/>
      <c r="F241" s="22"/>
      <c r="G241" s="26"/>
      <c r="H241" s="2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row>
    <row r="242" spans="1:69" x14ac:dyDescent="0.3">
      <c r="A242" s="22"/>
      <c r="B242" s="22"/>
      <c r="C242" s="22"/>
      <c r="D242" s="22"/>
      <c r="E242" s="22"/>
      <c r="F242" s="22"/>
      <c r="G242" s="26"/>
      <c r="H242" s="2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row>
    <row r="243" spans="1:69" x14ac:dyDescent="0.3">
      <c r="A243" s="22"/>
      <c r="B243" s="22"/>
      <c r="C243" s="22"/>
      <c r="D243" s="22"/>
      <c r="E243" s="22"/>
      <c r="F243" s="22"/>
      <c r="G243" s="26"/>
      <c r="H243" s="2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row>
    <row r="244" spans="1:69" x14ac:dyDescent="0.3">
      <c r="A244" s="22"/>
      <c r="B244" s="22"/>
      <c r="C244" s="22"/>
      <c r="D244" s="22"/>
      <c r="E244" s="22"/>
      <c r="F244" s="22"/>
      <c r="G244" s="26"/>
      <c r="H244" s="2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row>
    <row r="245" spans="1:69" s="30" customFormat="1" x14ac:dyDescent="0.3">
      <c r="A245" s="35"/>
      <c r="B245" s="35"/>
      <c r="C245" s="35"/>
      <c r="D245" s="35"/>
      <c r="E245" s="35"/>
      <c r="F245" s="35"/>
      <c r="G245" s="39"/>
      <c r="H245" s="38"/>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row>
    <row r="246" spans="1:69" ht="17.399999999999999" x14ac:dyDescent="0.3">
      <c r="A246" s="22"/>
      <c r="B246" s="63" t="s">
        <v>82</v>
      </c>
      <c r="C246" s="22" t="s">
        <v>83</v>
      </c>
      <c r="D246" s="22" t="s">
        <v>62</v>
      </c>
      <c r="E246" s="22" t="s">
        <v>51</v>
      </c>
      <c r="F246" s="22" t="s">
        <v>53</v>
      </c>
      <c r="G246" s="26" t="s">
        <v>81</v>
      </c>
      <c r="H246" s="29" t="str">
        <f>C246</f>
        <v>Slow Solar PV Uptake</v>
      </c>
      <c r="I246" s="19">
        <v>0</v>
      </c>
      <c r="J246" s="19">
        <v>0</v>
      </c>
      <c r="K246" s="19">
        <v>0</v>
      </c>
      <c r="L246" s="19">
        <v>0</v>
      </c>
      <c r="M246" s="19">
        <v>0</v>
      </c>
      <c r="N246" s="19">
        <v>0</v>
      </c>
      <c r="O246" s="19">
        <v>0</v>
      </c>
      <c r="P246" s="19">
        <v>0</v>
      </c>
      <c r="Q246" s="19">
        <v>0</v>
      </c>
      <c r="R246" s="19">
        <v>0</v>
      </c>
      <c r="S246" s="19">
        <v>0</v>
      </c>
      <c r="T246" s="19">
        <v>0</v>
      </c>
      <c r="U246" s="19">
        <v>0</v>
      </c>
      <c r="V246" s="19">
        <v>0</v>
      </c>
      <c r="W246" s="19">
        <v>0</v>
      </c>
      <c r="X246" s="19">
        <v>0</v>
      </c>
      <c r="Y246" s="19">
        <v>0</v>
      </c>
      <c r="Z246" s="19">
        <v>0</v>
      </c>
      <c r="AA246" s="19">
        <v>0.12089744961013911</v>
      </c>
      <c r="AB246" s="19">
        <v>0.30312393718217867</v>
      </c>
      <c r="AC246" s="19">
        <v>0.65466676209810271</v>
      </c>
      <c r="AD246" s="19">
        <v>1.491115362098103</v>
      </c>
      <c r="AE246" s="19">
        <v>2.4513467526385488</v>
      </c>
      <c r="AF246" s="19">
        <v>2.9927824931789946</v>
      </c>
      <c r="AG246" s="19">
        <v>3.5342182337194394</v>
      </c>
      <c r="AH246" s="19">
        <v>4.0612109961113907</v>
      </c>
      <c r="AI246" s="19">
        <v>4.5737607803548483</v>
      </c>
      <c r="AJ246" s="19">
        <v>5.0863105645983042</v>
      </c>
      <c r="AK246" s="19">
        <v>5.5988603488417601</v>
      </c>
      <c r="AL246" s="19">
        <v>6.1114101330852177</v>
      </c>
      <c r="AM246" s="19">
        <v>6.6239599173286736</v>
      </c>
      <c r="AN246" s="19">
        <v>7.1365097015721295</v>
      </c>
      <c r="AO246" s="19">
        <v>7.6490594858155863</v>
      </c>
      <c r="AP246" s="19">
        <v>8.4958074388505072</v>
      </c>
      <c r="AQ246" s="19">
        <v>9.6767535606768984</v>
      </c>
      <c r="AR246" s="19">
        <v>10.85769968250329</v>
      </c>
      <c r="AS246" s="19">
        <v>12.038645804329677</v>
      </c>
      <c r="AT246" s="19">
        <v>13.219591926156067</v>
      </c>
      <c r="AU246" s="19">
        <v>14.400538047982458</v>
      </c>
      <c r="AV246" s="19">
        <v>15.581484169808848</v>
      </c>
      <c r="AW246" s="19">
        <v>16.513971697254235</v>
      </c>
      <c r="AX246" s="19">
        <v>17.198000630318624</v>
      </c>
      <c r="AY246" s="19">
        <v>17.882029563383014</v>
      </c>
      <c r="AZ246" s="19">
        <v>18.566058496447408</v>
      </c>
      <c r="BA246" s="19">
        <v>19.250087429511794</v>
      </c>
      <c r="BB246" s="19">
        <v>19.93411636257618</v>
      </c>
      <c r="BC246" s="19">
        <v>20.618145295640566</v>
      </c>
      <c r="BD246" s="19">
        <v>21.30217422870496</v>
      </c>
      <c r="BE246" s="19">
        <v>21.98620316176935</v>
      </c>
      <c r="BF246" s="19">
        <v>22.670232094833736</v>
      </c>
      <c r="BG246" s="19">
        <v>23.508348774546135</v>
      </c>
      <c r="BH246" s="19">
        <v>24.500553200906555</v>
      </c>
      <c r="BI246" s="19">
        <v>25.492757627266961</v>
      </c>
      <c r="BJ246" s="19">
        <v>26.48496205362737</v>
      </c>
      <c r="BK246" s="19">
        <v>27.477166479987776</v>
      </c>
      <c r="BL246" s="19">
        <v>28.469370906348185</v>
      </c>
      <c r="BM246" s="19">
        <v>29.461575332708595</v>
      </c>
      <c r="BN246" s="19">
        <v>30.453779759069004</v>
      </c>
      <c r="BO246" s="19">
        <v>31.445984185429417</v>
      </c>
      <c r="BP246" s="19">
        <v>32.438188611789826</v>
      </c>
      <c r="BQ246" s="19">
        <v>33.430393038150228</v>
      </c>
    </row>
    <row r="247" spans="1:69" x14ac:dyDescent="0.3">
      <c r="A247" s="22"/>
      <c r="B247" s="22"/>
      <c r="C247" s="22" t="s">
        <v>84</v>
      </c>
      <c r="D247" s="22" t="s">
        <v>62</v>
      </c>
      <c r="E247" s="22" t="s">
        <v>52</v>
      </c>
      <c r="F247" s="22" t="s">
        <v>54</v>
      </c>
      <c r="G247" s="26" t="s">
        <v>81</v>
      </c>
      <c r="H247" s="29" t="str">
        <f>C247</f>
        <v>High Solar PV Uptake</v>
      </c>
      <c r="I247" s="19">
        <v>0</v>
      </c>
      <c r="J247" s="19">
        <v>0</v>
      </c>
      <c r="K247" s="19">
        <v>0</v>
      </c>
      <c r="L247" s="19">
        <v>0</v>
      </c>
      <c r="M247" s="19">
        <v>0</v>
      </c>
      <c r="N247" s="19">
        <v>0</v>
      </c>
      <c r="O247" s="19">
        <v>0</v>
      </c>
      <c r="P247" s="19">
        <v>0</v>
      </c>
      <c r="Q247" s="19">
        <v>0</v>
      </c>
      <c r="R247" s="19">
        <v>0</v>
      </c>
      <c r="S247" s="19">
        <v>0</v>
      </c>
      <c r="T247" s="19">
        <v>0</v>
      </c>
      <c r="U247" s="19">
        <v>0</v>
      </c>
      <c r="V247" s="19">
        <v>0</v>
      </c>
      <c r="W247" s="19">
        <v>0</v>
      </c>
      <c r="X247" s="19">
        <v>0</v>
      </c>
      <c r="Y247" s="19">
        <v>0</v>
      </c>
      <c r="Z247" s="19">
        <v>0</v>
      </c>
      <c r="AA247" s="19">
        <v>0.12089744961013911</v>
      </c>
      <c r="AB247" s="19">
        <v>0.30312393718217867</v>
      </c>
      <c r="AC247" s="19">
        <v>0.65466676209810271</v>
      </c>
      <c r="AD247" s="19">
        <v>1.491115362098103</v>
      </c>
      <c r="AE247" s="19">
        <v>3.7456314832712447</v>
      </c>
      <c r="AF247" s="19">
        <v>5.1625563044443865</v>
      </c>
      <c r="AG247" s="19">
        <v>6.5794811256175283</v>
      </c>
      <c r="AH247" s="19">
        <v>14.324865227659124</v>
      </c>
      <c r="AI247" s="19">
        <v>28.398708610569177</v>
      </c>
      <c r="AJ247" s="19">
        <v>42.472551993479215</v>
      </c>
      <c r="AK247" s="19">
        <v>56.546395376389263</v>
      </c>
      <c r="AL247" s="19">
        <v>70.620238759299312</v>
      </c>
      <c r="AM247" s="19">
        <v>84.694082142209353</v>
      </c>
      <c r="AN247" s="19">
        <v>98.767925525119409</v>
      </c>
      <c r="AO247" s="19">
        <v>112.84176890802948</v>
      </c>
      <c r="AP247" s="19">
        <v>214.05329603657438</v>
      </c>
      <c r="AQ247" s="19">
        <v>402.40250691075437</v>
      </c>
      <c r="AR247" s="19">
        <v>590.75171778493416</v>
      </c>
      <c r="AS247" s="19">
        <v>779.10092865911406</v>
      </c>
      <c r="AT247" s="19">
        <v>967.45013953329396</v>
      </c>
      <c r="AU247" s="19">
        <v>1155.7993504074739</v>
      </c>
      <c r="AV247" s="19">
        <v>1344.1485612816537</v>
      </c>
      <c r="AW247" s="19">
        <v>1474.4318703753688</v>
      </c>
      <c r="AX247" s="19">
        <v>1546.6492776886191</v>
      </c>
      <c r="AY247" s="19">
        <v>1618.866685001869</v>
      </c>
      <c r="AZ247" s="19">
        <v>1691.0840923151197</v>
      </c>
      <c r="BA247" s="19">
        <v>1763.30149962837</v>
      </c>
      <c r="BB247" s="19">
        <v>1835.5189069416206</v>
      </c>
      <c r="BC247" s="19">
        <v>1907.7363142548709</v>
      </c>
      <c r="BD247" s="19">
        <v>1979.9537215681212</v>
      </c>
      <c r="BE247" s="19">
        <v>2052.1711288813713</v>
      </c>
      <c r="BF247" s="19">
        <v>2124.3885361946218</v>
      </c>
      <c r="BG247" s="19">
        <v>2214.7399606143872</v>
      </c>
      <c r="BH247" s="19">
        <v>2323.2254021406679</v>
      </c>
      <c r="BI247" s="19">
        <v>2431.7108436669487</v>
      </c>
      <c r="BJ247" s="19">
        <v>2540.1962851932294</v>
      </c>
      <c r="BK247" s="19">
        <v>2648.6817267195102</v>
      </c>
      <c r="BL247" s="19">
        <v>2757.16716824579</v>
      </c>
      <c r="BM247" s="19">
        <v>2865.6526097720707</v>
      </c>
      <c r="BN247" s="19">
        <v>2974.138051298351</v>
      </c>
      <c r="BO247" s="19">
        <v>3082.6234928246317</v>
      </c>
      <c r="BP247" s="19">
        <v>3191.108934350912</v>
      </c>
      <c r="BQ247" s="19">
        <v>3299.5943758771919</v>
      </c>
    </row>
    <row r="248" spans="1:69" x14ac:dyDescent="0.3">
      <c r="A248" s="22"/>
      <c r="B248" s="22"/>
      <c r="C248" s="22"/>
      <c r="D248" s="22"/>
      <c r="E248" s="22"/>
      <c r="F248" s="22"/>
      <c r="G248" s="26"/>
      <c r="H248" s="2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row>
    <row r="249" spans="1:69" x14ac:dyDescent="0.3">
      <c r="A249" s="22"/>
      <c r="B249" s="22"/>
      <c r="C249" s="22"/>
      <c r="D249" s="22"/>
      <c r="E249" s="22"/>
      <c r="F249" s="22"/>
      <c r="G249" s="26"/>
      <c r="H249" s="2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row>
    <row r="250" spans="1:69" x14ac:dyDescent="0.3">
      <c r="A250" s="22"/>
      <c r="B250" s="22"/>
      <c r="C250" s="22"/>
      <c r="D250" s="22"/>
      <c r="E250" s="22"/>
      <c r="F250" s="22"/>
      <c r="G250" s="26"/>
      <c r="H250" s="2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row>
    <row r="251" spans="1:69" x14ac:dyDescent="0.3">
      <c r="A251" s="22"/>
      <c r="B251" s="22"/>
      <c r="C251" s="22"/>
      <c r="D251" s="22"/>
      <c r="E251" s="22"/>
      <c r="F251" s="22"/>
      <c r="G251" s="26"/>
      <c r="H251" s="2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row>
    <row r="252" spans="1:69" x14ac:dyDescent="0.3">
      <c r="A252" s="22"/>
      <c r="B252" s="22"/>
      <c r="C252" s="22"/>
      <c r="D252" s="22"/>
      <c r="E252" s="22"/>
      <c r="F252" s="22"/>
      <c r="G252" s="26"/>
      <c r="H252" s="2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row>
    <row r="253" spans="1:69" x14ac:dyDescent="0.3">
      <c r="A253" s="22"/>
      <c r="B253" s="22"/>
      <c r="C253" s="22"/>
      <c r="D253" s="22"/>
      <c r="E253" s="22"/>
      <c r="F253" s="22"/>
      <c r="G253" s="26"/>
      <c r="H253" s="2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row>
    <row r="254" spans="1:69" x14ac:dyDescent="0.3">
      <c r="A254" s="22"/>
      <c r="B254" s="22"/>
      <c r="C254" s="22"/>
      <c r="D254" s="22"/>
      <c r="E254" s="22"/>
      <c r="F254" s="22"/>
      <c r="G254" s="26"/>
      <c r="H254" s="2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row>
    <row r="255" spans="1:69" x14ac:dyDescent="0.3">
      <c r="A255" s="22"/>
      <c r="B255" s="22"/>
      <c r="C255" s="22"/>
      <c r="D255" s="22"/>
      <c r="E255" s="22"/>
      <c r="F255" s="22"/>
      <c r="G255" s="26"/>
      <c r="H255" s="2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row>
    <row r="256" spans="1:69" x14ac:dyDescent="0.3">
      <c r="A256" s="22"/>
      <c r="B256" s="22"/>
      <c r="C256" s="22"/>
      <c r="D256" s="22"/>
      <c r="E256" s="22"/>
      <c r="F256" s="22"/>
      <c r="G256" s="26"/>
      <c r="H256" s="2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row>
    <row r="257" spans="1:69" x14ac:dyDescent="0.3">
      <c r="A257" s="22"/>
      <c r="B257" s="22"/>
      <c r="C257" s="22"/>
      <c r="D257" s="22"/>
      <c r="E257" s="22"/>
      <c r="F257" s="22"/>
      <c r="G257" s="26"/>
      <c r="H257" s="2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row>
    <row r="258" spans="1:69" x14ac:dyDescent="0.3">
      <c r="A258" s="22"/>
      <c r="B258" s="22"/>
      <c r="C258" s="22"/>
      <c r="D258" s="22"/>
      <c r="E258" s="22"/>
      <c r="F258" s="22"/>
      <c r="G258" s="26"/>
      <c r="H258" s="2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row>
    <row r="259" spans="1:69" x14ac:dyDescent="0.3">
      <c r="A259" s="22"/>
      <c r="B259" s="22"/>
      <c r="C259" s="22"/>
      <c r="D259" s="22"/>
      <c r="E259" s="22"/>
      <c r="F259" s="22"/>
      <c r="G259" s="26"/>
      <c r="H259" s="2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row>
    <row r="260" spans="1:69" x14ac:dyDescent="0.3">
      <c r="A260" s="22"/>
      <c r="B260" s="22"/>
      <c r="C260" s="22"/>
      <c r="D260" s="22"/>
      <c r="E260" s="22"/>
      <c r="F260" s="22"/>
      <c r="G260" s="26"/>
      <c r="H260" s="2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row>
    <row r="261" spans="1:69" x14ac:dyDescent="0.3">
      <c r="A261" s="22"/>
      <c r="B261" s="22"/>
      <c r="C261" s="22"/>
      <c r="D261" s="22"/>
      <c r="E261" s="22"/>
      <c r="F261" s="22"/>
      <c r="G261" s="26"/>
      <c r="H261" s="2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row>
    <row r="262" spans="1:69" x14ac:dyDescent="0.3">
      <c r="A262" s="22"/>
      <c r="B262" s="22"/>
      <c r="C262" s="22"/>
      <c r="D262" s="22"/>
      <c r="E262" s="22"/>
      <c r="F262" s="22"/>
      <c r="G262" s="26"/>
      <c r="H262" s="2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row>
    <row r="263" spans="1:69" x14ac:dyDescent="0.3">
      <c r="A263" s="22"/>
      <c r="B263" s="22"/>
      <c r="C263" s="22"/>
      <c r="D263" s="22"/>
      <c r="E263" s="22"/>
      <c r="F263" s="22"/>
      <c r="G263" s="26"/>
      <c r="H263" s="2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row>
    <row r="264" spans="1:69" x14ac:dyDescent="0.3">
      <c r="A264" s="22"/>
      <c r="B264" s="22"/>
      <c r="C264" s="22"/>
      <c r="D264" s="22"/>
      <c r="E264" s="22"/>
      <c r="F264" s="22"/>
      <c r="G264" s="26"/>
      <c r="H264" s="2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row>
    <row r="265" spans="1:69" x14ac:dyDescent="0.3">
      <c r="A265" s="22"/>
      <c r="B265" s="22"/>
      <c r="C265" s="22"/>
      <c r="D265" s="22"/>
      <c r="E265" s="22"/>
      <c r="F265" s="22"/>
      <c r="G265" s="26"/>
      <c r="H265" s="2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row>
    <row r="266" spans="1:69" x14ac:dyDescent="0.3">
      <c r="A266" s="22"/>
      <c r="B266" s="22"/>
      <c r="C266" s="22"/>
      <c r="D266" s="22"/>
      <c r="E266" s="22"/>
      <c r="F266" s="22"/>
      <c r="G266" s="26"/>
      <c r="H266" s="2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row>
    <row r="267" spans="1:69" x14ac:dyDescent="0.3">
      <c r="A267" s="22"/>
      <c r="B267" s="22"/>
      <c r="C267" s="22"/>
      <c r="D267" s="22"/>
      <c r="E267" s="22"/>
      <c r="F267" s="22"/>
      <c r="G267" s="26"/>
      <c r="H267" s="2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row>
    <row r="268" spans="1:69" x14ac:dyDescent="0.3">
      <c r="A268" s="22"/>
      <c r="B268" s="22"/>
      <c r="C268" s="22"/>
      <c r="D268" s="22"/>
      <c r="E268" s="22"/>
      <c r="F268" s="22"/>
      <c r="G268" s="26"/>
      <c r="H268" s="2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row>
    <row r="269" spans="1:69" x14ac:dyDescent="0.3">
      <c r="A269" s="22"/>
      <c r="B269" s="22"/>
      <c r="C269" s="22"/>
      <c r="D269" s="22"/>
      <c r="E269" s="22"/>
      <c r="F269" s="22"/>
      <c r="G269" s="26"/>
      <c r="H269" s="2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row>
    <row r="270" spans="1:69" x14ac:dyDescent="0.3">
      <c r="A270" s="22"/>
      <c r="B270" s="22"/>
      <c r="C270" s="22"/>
      <c r="D270" s="22"/>
      <c r="E270" s="22"/>
      <c r="F270" s="22"/>
      <c r="G270" s="26"/>
      <c r="H270" s="2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row>
    <row r="271" spans="1:69" x14ac:dyDescent="0.3">
      <c r="A271" s="22"/>
      <c r="B271" s="22"/>
      <c r="C271" s="22"/>
      <c r="D271" s="22"/>
      <c r="E271" s="22"/>
      <c r="F271" s="22"/>
      <c r="G271" s="26"/>
      <c r="H271" s="2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row>
    <row r="272" spans="1:69" x14ac:dyDescent="0.3">
      <c r="A272" s="22"/>
      <c r="B272" s="22"/>
      <c r="C272" s="22"/>
      <c r="D272" s="22"/>
      <c r="E272" s="22"/>
      <c r="F272" s="22"/>
      <c r="G272" s="26"/>
      <c r="H272" s="2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row>
    <row r="273" spans="1:8" x14ac:dyDescent="0.3">
      <c r="A273" s="22"/>
      <c r="C273" s="17"/>
      <c r="D273" s="17"/>
      <c r="E273" s="17"/>
      <c r="F273" s="17"/>
      <c r="G273" s="27"/>
      <c r="H273" s="29"/>
    </row>
    <row r="274" spans="1:8" x14ac:dyDescent="0.3">
      <c r="A274" s="22"/>
      <c r="C274" s="17"/>
      <c r="D274" s="17"/>
      <c r="E274" s="17"/>
      <c r="F274" s="17"/>
      <c r="G274" s="27"/>
      <c r="H274" s="29"/>
    </row>
  </sheetData>
  <mergeCells count="1">
    <mergeCell ref="B9:D9"/>
  </mergeCells>
  <hyperlinks>
    <hyperlink ref="B1" location="Summary!A1" display="Back to Summary"/>
    <hyperlink ref="B45" location="Asum2" display="Economic Growth"/>
    <hyperlink ref="B13" location="Asum1" display="Demography"/>
    <hyperlink ref="B76" location="Asum3" display="Exchange Rate"/>
    <hyperlink ref="B103" location="Asum6" display="Coal Prices"/>
    <hyperlink ref="B161" location="Asum4" display="Oil Price"/>
    <hyperlink ref="B189" location="Asum5" display="Carbon Pric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Notes</vt:lpstr>
      <vt:lpstr>Table1_GEMplantsPerScenario</vt:lpstr>
      <vt:lpstr>Table1_FixedScenarioAssumption</vt:lpstr>
      <vt:lpstr>Asum1</vt:lpstr>
      <vt:lpstr>Asum2</vt:lpstr>
      <vt:lpstr>Asum3</vt:lpstr>
      <vt:lpstr>Asum4</vt:lpstr>
      <vt:lpstr>Asum5</vt:lpstr>
      <vt:lpstr>Asum6</vt:lpstr>
      <vt:lpstr>Asum7</vt:lpstr>
      <vt:lpstr>AsumB1</vt:lpstr>
      <vt:lpstr>AsumB10</vt:lpstr>
      <vt:lpstr>ASUMb2</vt:lpstr>
      <vt:lpstr>AsumB3</vt:lpstr>
      <vt:lpstr>AsumB4</vt:lpstr>
      <vt:lpstr>AsumB5</vt:lpstr>
      <vt:lpstr>AsumB6</vt:lpstr>
      <vt:lpstr>AsumB8</vt:lpstr>
      <vt:lpstr>AsumB9</vt:lpstr>
    </vt:vector>
  </TitlesOfParts>
  <Company>Ministry of Economic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Thornton</dc:creator>
  <cp:lastModifiedBy>Dee Warring</cp:lastModifiedBy>
  <dcterms:created xsi:type="dcterms:W3CDTF">2013-01-07T22:10:57Z</dcterms:created>
  <dcterms:modified xsi:type="dcterms:W3CDTF">2018-12-05T23:50:18Z</dcterms:modified>
</cp:coreProperties>
</file>