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showInkAnnotation="0" codeName="ThisWorkbook"/>
  <xr:revisionPtr revIDLastSave="112" documentId="13_ncr:1_{C433C08F-3B87-4368-967D-7ED70A1C1221}" xr6:coauthVersionLast="47" xr6:coauthVersionMax="47" xr10:uidLastSave="{2C4F3E6E-922D-4EA0-9693-04E0CD35D8F0}"/>
  <bookViews>
    <workbookView xWindow="-120" yWindow="-120" windowWidth="29040" windowHeight="15840" tabRatio="998" firstSheet="1" activeTab="2" xr2:uid="{00000000-000D-0000-FFFF-FFFF00000000}"/>
  </bookViews>
  <sheets>
    <sheet name="DROPDOWNS" sheetId="1" state="hidden" r:id="rId1"/>
    <sheet name="ABOUT" sheetId="24" r:id="rId2"/>
    <sheet name="INSTRUCTIONS" sheetId="23" r:id="rId3"/>
    <sheet name="Standard 1|Te Tiriti o Waitangi" sheetId="9" r:id="rId4"/>
    <sheet name="Drops" sheetId="10" state="hidden" r:id="rId5"/>
    <sheet name="Standard 2|Accessible to all " sheetId="13" r:id="rId6"/>
    <sheet name="DROPDOWNS (2)" sheetId="8" state="hidden" r:id="rId7"/>
    <sheet name="Standard 3| Impartial" sheetId="14" r:id="rId8"/>
    <sheet name="Standard 4|Independent " sheetId="15" r:id="rId9"/>
    <sheet name="Standard 5|Use of Information" sheetId="16" r:id="rId10"/>
    <sheet name="Standard 6|Timely" sheetId="17" r:id="rId11"/>
    <sheet name="Standard 7|Early Resolution" sheetId="18" r:id="rId12"/>
    <sheet name="Standard 8|Properly Resourced" sheetId="19" r:id="rId13"/>
    <sheet name="Standard 9|Accountable" sheetId="20" r:id="rId14"/>
    <sheet name="How I Look GRAPHS" sheetId="12" r:id="rId15"/>
    <sheet name="SUMMARY" sheetId="26" state="hidden" r:id="rId16"/>
    <sheet name="Standard 2|Accessible to al (2)" sheetId="21" state="hidden" r:id="rId17"/>
    <sheet name="How I Look DATA" sheetId="11" state="hidden" r:id="rId18"/>
    <sheet name="AGGREGATED" sheetId="27" state="hidden" r:id="rId19"/>
    <sheet name="SPARE" sheetId="2" state="hidden" r:id="rId20"/>
    <sheet name="Sheet1" sheetId="6" state="hidden" r:id="rId21"/>
  </sheets>
  <definedNames>
    <definedName name="_xlnm._FilterDatabase" localSheetId="18" hidden="1">AGGREGATED!$A$1:$L$1</definedName>
    <definedName name="_xlnm._FilterDatabase" localSheetId="17" hidden="1">'How I Look DATA'!$A$1:$F$1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4" i="27" l="1"/>
  <c r="J90" i="27"/>
  <c r="J86" i="27"/>
  <c r="J82" i="27"/>
  <c r="J80" i="27"/>
  <c r="J78" i="27"/>
  <c r="J76" i="27"/>
  <c r="J75" i="27"/>
  <c r="J74" i="27"/>
  <c r="J73" i="27"/>
  <c r="J72" i="27"/>
  <c r="J69" i="27"/>
  <c r="J67" i="27"/>
  <c r="J66" i="27"/>
  <c r="J65" i="27"/>
  <c r="J64" i="27"/>
  <c r="J63" i="27"/>
  <c r="J62" i="27"/>
  <c r="J61" i="27"/>
  <c r="J60" i="27"/>
  <c r="J59" i="27"/>
  <c r="J58" i="27"/>
  <c r="J57" i="27"/>
  <c r="G62" i="27"/>
  <c r="J56" i="27"/>
  <c r="G82" i="27"/>
  <c r="G80" i="27"/>
  <c r="G79" i="27"/>
  <c r="G78" i="27"/>
  <c r="G76" i="27"/>
  <c r="G75" i="27"/>
  <c r="G74" i="27"/>
  <c r="G73" i="27"/>
  <c r="G72" i="27"/>
  <c r="G71" i="27"/>
  <c r="G69" i="27"/>
  <c r="G66" i="27"/>
  <c r="G65" i="27"/>
  <c r="G64" i="27"/>
  <c r="G63" i="27"/>
  <c r="G61" i="27"/>
  <c r="G60" i="27"/>
  <c r="G59" i="27"/>
  <c r="G58" i="27"/>
  <c r="G57" i="27"/>
  <c r="G56" i="27"/>
  <c r="G90" i="27"/>
  <c r="G88" i="27"/>
  <c r="J54" i="27"/>
  <c r="J53" i="27"/>
  <c r="J52" i="27"/>
  <c r="J51" i="27"/>
  <c r="G54" i="27"/>
  <c r="G53" i="27"/>
  <c r="G52" i="27"/>
  <c r="G51" i="27"/>
  <c r="J50" i="27"/>
  <c r="J49" i="27"/>
  <c r="J48" i="27"/>
  <c r="J47" i="27"/>
  <c r="J46" i="27"/>
  <c r="J44" i="27"/>
  <c r="J43" i="27"/>
  <c r="J42" i="27"/>
  <c r="G50" i="27"/>
  <c r="G49" i="27"/>
  <c r="G47" i="27"/>
  <c r="G46" i="27"/>
  <c r="G43" i="27"/>
  <c r="G42" i="27"/>
  <c r="G48" i="27"/>
  <c r="J41" i="27"/>
  <c r="G41" i="27"/>
  <c r="G40" i="27"/>
  <c r="J40" i="27"/>
  <c r="J39" i="27"/>
  <c r="J38" i="27"/>
  <c r="G37" i="27"/>
  <c r="G38" i="27"/>
  <c r="J37" i="27"/>
  <c r="J36" i="27"/>
  <c r="G36" i="27"/>
  <c r="J35" i="27"/>
  <c r="G35" i="27"/>
  <c r="J34" i="27"/>
  <c r="G34" i="27"/>
  <c r="J33" i="27"/>
  <c r="G33" i="27"/>
  <c r="J32" i="27"/>
  <c r="G32" i="27"/>
  <c r="J31" i="27"/>
  <c r="G31" i="27"/>
  <c r="G30" i="27"/>
  <c r="J30" i="27"/>
  <c r="G29" i="27"/>
  <c r="J29" i="27"/>
  <c r="J28" i="27"/>
  <c r="G28" i="27"/>
  <c r="J27" i="27"/>
  <c r="G27" i="27"/>
  <c r="J26" i="27"/>
  <c r="G26" i="27"/>
  <c r="G24" i="27"/>
  <c r="J21" i="27"/>
  <c r="J20" i="27"/>
  <c r="G20" i="27"/>
  <c r="J19" i="27"/>
  <c r="J17" i="27"/>
  <c r="J14" i="27"/>
  <c r="J13" i="27"/>
  <c r="G13" i="27"/>
  <c r="J12" i="27"/>
  <c r="G12" i="27"/>
  <c r="J10" i="27"/>
  <c r="G10" i="27"/>
  <c r="J9" i="27"/>
  <c r="J8" i="27"/>
  <c r="G8" i="27"/>
  <c r="J7" i="27"/>
  <c r="G7" i="27"/>
  <c r="J6" i="27"/>
  <c r="G6" i="27"/>
  <c r="J5" i="27"/>
  <c r="G5" i="27"/>
  <c r="E2" i="27"/>
  <c r="G2" i="27" s="1"/>
  <c r="E3" i="27"/>
  <c r="G3" i="27" s="1"/>
  <c r="E4" i="27"/>
  <c r="G4" i="27" s="1"/>
  <c r="E5" i="27"/>
  <c r="E6" i="27"/>
  <c r="E7" i="27"/>
  <c r="E8"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I5" i="27"/>
  <c r="I6" i="27"/>
  <c r="I7" i="27"/>
  <c r="I8" i="27"/>
  <c r="I9" i="27"/>
  <c r="I10" i="27"/>
  <c r="I11" i="27"/>
  <c r="I12" i="27"/>
  <c r="I13" i="27"/>
  <c r="I14"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I45" i="27"/>
  <c r="I46" i="27"/>
  <c r="I47" i="27"/>
  <c r="I48" i="27"/>
  <c r="I49" i="27"/>
  <c r="I50" i="27"/>
  <c r="I51" i="27"/>
  <c r="I52" i="27"/>
  <c r="I53" i="27"/>
  <c r="I54" i="27"/>
  <c r="I55" i="27"/>
  <c r="I56" i="27"/>
  <c r="I57" i="27"/>
  <c r="I58" i="27"/>
  <c r="I59" i="27"/>
  <c r="I60" i="27"/>
  <c r="I61" i="27"/>
  <c r="I62" i="27"/>
  <c r="I63" i="27"/>
  <c r="I64" i="27"/>
  <c r="I65" i="27"/>
  <c r="I66" i="27"/>
  <c r="I67" i="27"/>
  <c r="I68" i="27"/>
  <c r="I69" i="27"/>
  <c r="I70" i="27"/>
  <c r="I71" i="27"/>
  <c r="I72" i="27"/>
  <c r="I73" i="27"/>
  <c r="I74" i="27"/>
  <c r="I75" i="27"/>
  <c r="I76" i="27"/>
  <c r="I77" i="27"/>
  <c r="I78" i="27"/>
  <c r="I79" i="27"/>
  <c r="I80" i="27"/>
  <c r="I81" i="27"/>
  <c r="I82" i="27"/>
  <c r="I83" i="27"/>
  <c r="I84" i="27"/>
  <c r="I90" i="27"/>
  <c r="K99" i="27"/>
  <c r="H99" i="27"/>
  <c r="F99" i="27"/>
  <c r="D99" i="27"/>
  <c r="K98" i="27"/>
  <c r="H98" i="27"/>
  <c r="D98" i="27"/>
  <c r="K97" i="27"/>
  <c r="H97" i="27"/>
  <c r="D97" i="27"/>
  <c r="K96" i="27"/>
  <c r="H96" i="27"/>
  <c r="D96" i="27"/>
  <c r="K95" i="27"/>
  <c r="H95" i="27"/>
  <c r="F95" i="27"/>
  <c r="D95" i="27"/>
  <c r="K94" i="27"/>
  <c r="H94" i="27"/>
  <c r="D94" i="27"/>
  <c r="K93" i="27"/>
  <c r="H93" i="27"/>
  <c r="F93" i="27"/>
  <c r="D93" i="27"/>
  <c r="K92" i="27"/>
  <c r="H92" i="27"/>
  <c r="D92" i="27"/>
  <c r="K91" i="27"/>
  <c r="H91" i="27"/>
  <c r="F91" i="27"/>
  <c r="D91" i="27"/>
  <c r="K90" i="27"/>
  <c r="H90" i="27"/>
  <c r="F90" i="27"/>
  <c r="D90" i="27"/>
  <c r="K89" i="27"/>
  <c r="H89" i="27"/>
  <c r="D89" i="27"/>
  <c r="K88" i="27"/>
  <c r="H88" i="27"/>
  <c r="D88" i="27"/>
  <c r="K87" i="27"/>
  <c r="H87" i="27"/>
  <c r="F87" i="27"/>
  <c r="D87" i="27"/>
  <c r="K86" i="27"/>
  <c r="H86" i="27"/>
  <c r="D86" i="27"/>
  <c r="K85" i="27"/>
  <c r="H85" i="27"/>
  <c r="F85" i="27"/>
  <c r="D85" i="27"/>
  <c r="K84" i="27"/>
  <c r="H84" i="27"/>
  <c r="F84" i="27"/>
  <c r="D84" i="27"/>
  <c r="K83" i="27"/>
  <c r="H83" i="27"/>
  <c r="F83" i="27"/>
  <c r="D83" i="27"/>
  <c r="K82" i="27"/>
  <c r="H82" i="27"/>
  <c r="F82" i="27"/>
  <c r="D82" i="27"/>
  <c r="K81" i="27"/>
  <c r="H81" i="27"/>
  <c r="F81" i="27"/>
  <c r="D81" i="27"/>
  <c r="K80" i="27"/>
  <c r="H80" i="27"/>
  <c r="F80" i="27"/>
  <c r="D80" i="27"/>
  <c r="K79" i="27"/>
  <c r="H79" i="27"/>
  <c r="F79" i="27"/>
  <c r="D79" i="27"/>
  <c r="K78" i="27"/>
  <c r="H78" i="27"/>
  <c r="F78" i="27"/>
  <c r="D78" i="27"/>
  <c r="K77" i="27"/>
  <c r="H77" i="27"/>
  <c r="F77" i="27"/>
  <c r="D77" i="27"/>
  <c r="K76" i="27"/>
  <c r="H76" i="27"/>
  <c r="F76" i="27"/>
  <c r="D76" i="27"/>
  <c r="K75" i="27"/>
  <c r="H75" i="27"/>
  <c r="F75" i="27"/>
  <c r="D75" i="27"/>
  <c r="K74" i="27"/>
  <c r="H74" i="27"/>
  <c r="F74" i="27"/>
  <c r="D74" i="27"/>
  <c r="K73" i="27"/>
  <c r="H73" i="27"/>
  <c r="F73" i="27"/>
  <c r="D73" i="27"/>
  <c r="K72" i="27"/>
  <c r="H72" i="27"/>
  <c r="F72" i="27"/>
  <c r="D72" i="27"/>
  <c r="K71" i="27"/>
  <c r="H71" i="27"/>
  <c r="F71" i="27"/>
  <c r="D71" i="27"/>
  <c r="K70" i="27"/>
  <c r="H70" i="27"/>
  <c r="F70" i="27"/>
  <c r="D70" i="27"/>
  <c r="K69" i="27"/>
  <c r="H69" i="27"/>
  <c r="F69" i="27"/>
  <c r="D69" i="27"/>
  <c r="K68" i="27"/>
  <c r="H68" i="27"/>
  <c r="F68" i="27"/>
  <c r="D68" i="27"/>
  <c r="K67" i="27"/>
  <c r="H67" i="27"/>
  <c r="F67" i="27"/>
  <c r="D67" i="27"/>
  <c r="K66" i="27"/>
  <c r="H66" i="27"/>
  <c r="F66" i="27"/>
  <c r="D66" i="27"/>
  <c r="K65" i="27"/>
  <c r="H65" i="27"/>
  <c r="F65" i="27"/>
  <c r="D65" i="27"/>
  <c r="K64" i="27"/>
  <c r="H64" i="27"/>
  <c r="F64" i="27"/>
  <c r="D64" i="27"/>
  <c r="K63" i="27"/>
  <c r="H63" i="27"/>
  <c r="F63" i="27"/>
  <c r="D63" i="27"/>
  <c r="K62" i="27"/>
  <c r="H62" i="27"/>
  <c r="F62" i="27"/>
  <c r="D62" i="27"/>
  <c r="K61" i="27"/>
  <c r="H61" i="27"/>
  <c r="F61" i="27"/>
  <c r="D61" i="27"/>
  <c r="K60" i="27"/>
  <c r="H60" i="27"/>
  <c r="F60" i="27"/>
  <c r="D60" i="27"/>
  <c r="K59" i="27"/>
  <c r="H59" i="27"/>
  <c r="F59" i="27"/>
  <c r="D59" i="27"/>
  <c r="K58" i="27"/>
  <c r="H58" i="27"/>
  <c r="F58" i="27"/>
  <c r="D58" i="27"/>
  <c r="K57" i="27"/>
  <c r="H57" i="27"/>
  <c r="F57" i="27"/>
  <c r="D57" i="27"/>
  <c r="K56" i="27"/>
  <c r="H56" i="27"/>
  <c r="F56" i="27"/>
  <c r="D56" i="27"/>
  <c r="K55" i="27"/>
  <c r="H55" i="27"/>
  <c r="F55" i="27"/>
  <c r="D55" i="27"/>
  <c r="K54" i="27"/>
  <c r="H54" i="27"/>
  <c r="F54" i="27"/>
  <c r="D54" i="27"/>
  <c r="K53" i="27"/>
  <c r="H53" i="27"/>
  <c r="F53" i="27"/>
  <c r="D53" i="27"/>
  <c r="K52" i="27"/>
  <c r="H52" i="27"/>
  <c r="F52" i="27"/>
  <c r="D52" i="27"/>
  <c r="K51" i="27"/>
  <c r="H51" i="27"/>
  <c r="F51" i="27"/>
  <c r="D51" i="27"/>
  <c r="K50" i="27"/>
  <c r="H50" i="27"/>
  <c r="F50" i="27"/>
  <c r="D50" i="27"/>
  <c r="K49" i="27"/>
  <c r="H49" i="27"/>
  <c r="F49" i="27"/>
  <c r="D49" i="27"/>
  <c r="K48" i="27"/>
  <c r="H48" i="27"/>
  <c r="F48" i="27"/>
  <c r="D48" i="27"/>
  <c r="K47" i="27"/>
  <c r="H47" i="27"/>
  <c r="F47" i="27"/>
  <c r="D47" i="27"/>
  <c r="K46" i="27"/>
  <c r="H46" i="27"/>
  <c r="F46" i="27"/>
  <c r="D46" i="27"/>
  <c r="K45" i="27"/>
  <c r="H45" i="27"/>
  <c r="F45" i="27"/>
  <c r="D45" i="27"/>
  <c r="K44" i="27"/>
  <c r="H44" i="27"/>
  <c r="F44" i="27"/>
  <c r="D44" i="27"/>
  <c r="K43" i="27"/>
  <c r="H43" i="27"/>
  <c r="F43" i="27"/>
  <c r="D43" i="27"/>
  <c r="K42" i="27"/>
  <c r="H42" i="27"/>
  <c r="F42" i="27"/>
  <c r="D42" i="27"/>
  <c r="K41" i="27"/>
  <c r="H41" i="27"/>
  <c r="F41" i="27"/>
  <c r="D41" i="27"/>
  <c r="K40" i="27"/>
  <c r="H40" i="27"/>
  <c r="F40" i="27"/>
  <c r="D40" i="27"/>
  <c r="K39" i="27"/>
  <c r="H39" i="27"/>
  <c r="F39" i="27"/>
  <c r="D39" i="27"/>
  <c r="K38" i="27"/>
  <c r="H38" i="27"/>
  <c r="F38" i="27"/>
  <c r="D38" i="27"/>
  <c r="K37" i="27"/>
  <c r="H37" i="27"/>
  <c r="F37" i="27"/>
  <c r="D37" i="27"/>
  <c r="K36" i="27"/>
  <c r="H36" i="27"/>
  <c r="F36" i="27"/>
  <c r="D36" i="27"/>
  <c r="K35" i="27"/>
  <c r="H35" i="27"/>
  <c r="F35" i="27"/>
  <c r="D35" i="27"/>
  <c r="K34" i="27"/>
  <c r="H34" i="27"/>
  <c r="F34" i="27"/>
  <c r="D34" i="27"/>
  <c r="K33" i="27"/>
  <c r="H33" i="27"/>
  <c r="F33" i="27"/>
  <c r="D33" i="27"/>
  <c r="K32" i="27"/>
  <c r="H32" i="27"/>
  <c r="F32" i="27"/>
  <c r="D32" i="27"/>
  <c r="K31" i="27"/>
  <c r="H31" i="27"/>
  <c r="F31" i="27"/>
  <c r="D31" i="27"/>
  <c r="K30" i="27"/>
  <c r="H30" i="27"/>
  <c r="F30" i="27"/>
  <c r="D30" i="27"/>
  <c r="K29" i="27"/>
  <c r="H29" i="27"/>
  <c r="F29" i="27"/>
  <c r="D29" i="27"/>
  <c r="K28" i="27"/>
  <c r="H28" i="27"/>
  <c r="F28" i="27"/>
  <c r="D28" i="27"/>
  <c r="K27" i="27"/>
  <c r="H27" i="27"/>
  <c r="F27" i="27"/>
  <c r="D27" i="27"/>
  <c r="K26" i="27"/>
  <c r="H26" i="27"/>
  <c r="F26" i="27"/>
  <c r="D26" i="27"/>
  <c r="K25" i="27"/>
  <c r="H25" i="27"/>
  <c r="F25" i="27"/>
  <c r="D25" i="27"/>
  <c r="K24" i="27"/>
  <c r="H24" i="27"/>
  <c r="F24" i="27"/>
  <c r="D24" i="27"/>
  <c r="K23" i="27"/>
  <c r="H23" i="27"/>
  <c r="F23" i="27"/>
  <c r="D23" i="27"/>
  <c r="K22" i="27"/>
  <c r="H22" i="27"/>
  <c r="F22" i="27"/>
  <c r="D22" i="27"/>
  <c r="K21" i="27"/>
  <c r="H21" i="27"/>
  <c r="F21" i="27"/>
  <c r="D21" i="27"/>
  <c r="K20" i="27"/>
  <c r="H20" i="27"/>
  <c r="F20" i="27"/>
  <c r="D20" i="27"/>
  <c r="K19" i="27"/>
  <c r="H19" i="27"/>
  <c r="F19" i="27"/>
  <c r="D19" i="27"/>
  <c r="K18" i="27"/>
  <c r="H18" i="27"/>
  <c r="F18" i="27"/>
  <c r="D18" i="27"/>
  <c r="K17" i="27"/>
  <c r="H17" i="27"/>
  <c r="F17" i="27"/>
  <c r="D17" i="27"/>
  <c r="K16" i="27"/>
  <c r="H16" i="27"/>
  <c r="D16" i="27"/>
  <c r="K15" i="27"/>
  <c r="H15" i="27"/>
  <c r="F15" i="27"/>
  <c r="D15" i="27"/>
  <c r="K14" i="27"/>
  <c r="H14" i="27"/>
  <c r="F14" i="27"/>
  <c r="D14" i="27"/>
  <c r="K13" i="27"/>
  <c r="H13" i="27"/>
  <c r="F13" i="27"/>
  <c r="D13" i="27"/>
  <c r="K12" i="27"/>
  <c r="H12" i="27"/>
  <c r="F12" i="27"/>
  <c r="D12" i="27"/>
  <c r="K11" i="27"/>
  <c r="H11" i="27"/>
  <c r="F11" i="27"/>
  <c r="D11" i="27"/>
  <c r="K10" i="27"/>
  <c r="H10" i="27"/>
  <c r="F10" i="27"/>
  <c r="D10" i="27"/>
  <c r="K9" i="27"/>
  <c r="H9" i="27"/>
  <c r="F9" i="27"/>
  <c r="D9" i="27"/>
  <c r="K8" i="27"/>
  <c r="H8" i="27"/>
  <c r="F8" i="27"/>
  <c r="D8" i="27"/>
  <c r="K7" i="27"/>
  <c r="H7" i="27"/>
  <c r="F7" i="27"/>
  <c r="D7" i="27"/>
  <c r="K6" i="27"/>
  <c r="H6" i="27"/>
  <c r="F6" i="27"/>
  <c r="D6" i="27"/>
  <c r="K5" i="27"/>
  <c r="H5" i="27"/>
  <c r="F5" i="27"/>
  <c r="D5" i="27"/>
  <c r="K4" i="27"/>
  <c r="H4" i="27"/>
  <c r="J4" i="27" s="1"/>
  <c r="D4" i="27"/>
  <c r="K3" i="27"/>
  <c r="H3" i="27"/>
  <c r="J3" i="27" s="1"/>
  <c r="D3" i="27"/>
  <c r="K2" i="27"/>
  <c r="H2" i="27"/>
  <c r="J2" i="27" s="1"/>
  <c r="D2" i="27"/>
  <c r="E3"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E4" i="11"/>
  <c r="E2" i="11"/>
  <c r="XFB78" i="20"/>
  <c r="XFB77" i="20"/>
  <c r="G99" i="27" s="1"/>
  <c r="XFB76" i="20"/>
  <c r="XFB75" i="20"/>
  <c r="XEZ75" i="20"/>
  <c r="XFB73" i="20"/>
  <c r="XFB72" i="20"/>
  <c r="XFB71" i="20"/>
  <c r="G98" i="27" s="1"/>
  <c r="XFB70" i="20"/>
  <c r="J99" i="27" s="1"/>
  <c r="XEZ70" i="20"/>
  <c r="XFB68" i="20"/>
  <c r="XFB67" i="20"/>
  <c r="XFB66" i="20"/>
  <c r="J97" i="27" s="1"/>
  <c r="XFB65" i="20"/>
  <c r="XEZ65" i="20"/>
  <c r="XFB63" i="20"/>
  <c r="XFB62" i="20"/>
  <c r="G96" i="27" s="1"/>
  <c r="XFB61" i="20"/>
  <c r="XFB60" i="20"/>
  <c r="J96" i="27" s="1"/>
  <c r="XEZ60" i="20"/>
  <c r="XFB58" i="20"/>
  <c r="XFB57" i="20"/>
  <c r="XFB56" i="20"/>
  <c r="J95" i="27" s="1"/>
  <c r="XFB55" i="20"/>
  <c r="XEZ55" i="20"/>
  <c r="XFB53" i="20"/>
  <c r="XFB52" i="20"/>
  <c r="G94" i="27" s="1"/>
  <c r="XFB51" i="20"/>
  <c r="XFB50" i="20"/>
  <c r="XEZ50" i="20"/>
  <c r="XFB48" i="20"/>
  <c r="XFB47" i="20"/>
  <c r="G93" i="27" s="1"/>
  <c r="XFB46" i="20"/>
  <c r="J93" i="27" s="1"/>
  <c r="XFB45" i="20"/>
  <c r="XEZ45" i="20"/>
  <c r="XFB43" i="20"/>
  <c r="XFB42" i="20"/>
  <c r="G92" i="27" s="1"/>
  <c r="XFB41" i="20"/>
  <c r="XFB40" i="20"/>
  <c r="XEZ40" i="20"/>
  <c r="XFB36" i="20"/>
  <c r="XFB35" i="20"/>
  <c r="J91" i="27" s="1"/>
  <c r="XFB34" i="20"/>
  <c r="XFB33" i="20"/>
  <c r="XEZ33" i="20"/>
  <c r="XFB29" i="20"/>
  <c r="XFB28" i="20"/>
  <c r="XFB27" i="20"/>
  <c r="G89" i="27" s="1"/>
  <c r="XFB26" i="20"/>
  <c r="J89" i="27" s="1"/>
  <c r="XEZ26" i="20"/>
  <c r="XFB24" i="20"/>
  <c r="XFB23" i="20"/>
  <c r="XFB22" i="20"/>
  <c r="J88" i="27" s="1"/>
  <c r="XFB21" i="20"/>
  <c r="XEZ21" i="20"/>
  <c r="XFB19" i="20"/>
  <c r="XFB18" i="20"/>
  <c r="J87" i="27" s="1"/>
  <c r="XFB17" i="20"/>
  <c r="XFB16" i="20"/>
  <c r="XEZ16" i="20"/>
  <c r="XFB14" i="20"/>
  <c r="G86" i="27" s="1"/>
  <c r="XFB13" i="20"/>
  <c r="XFB12" i="20"/>
  <c r="XFB11" i="20"/>
  <c r="XEZ11" i="20"/>
  <c r="XFB9" i="20"/>
  <c r="XFB8" i="20"/>
  <c r="XFB7" i="20"/>
  <c r="J85" i="27" s="1"/>
  <c r="XFB6" i="20"/>
  <c r="XEZ6" i="20"/>
  <c r="XFB67" i="19"/>
  <c r="G84" i="27" s="1"/>
  <c r="XFB66" i="19"/>
  <c r="XFB65" i="19"/>
  <c r="XFB64" i="19"/>
  <c r="XEZ64" i="19"/>
  <c r="XFB62" i="19"/>
  <c r="XFB61" i="19"/>
  <c r="XFB60" i="19"/>
  <c r="XFB59" i="19"/>
  <c r="G83" i="27" s="1"/>
  <c r="XEZ59" i="19"/>
  <c r="XFB55" i="19"/>
  <c r="XFB54" i="19"/>
  <c r="XFB53" i="19"/>
  <c r="XFB52" i="19"/>
  <c r="XEZ52" i="19"/>
  <c r="XFB50" i="19"/>
  <c r="XFB49" i="19"/>
  <c r="XFB48" i="19"/>
  <c r="J81" i="27" s="1"/>
  <c r="XFB47" i="19"/>
  <c r="XEZ47" i="19"/>
  <c r="XFB43" i="19"/>
  <c r="XFB42" i="19"/>
  <c r="XFB41" i="19"/>
  <c r="XFB40" i="19"/>
  <c r="XEZ40" i="19"/>
  <c r="XFB38" i="19"/>
  <c r="XFB37" i="19"/>
  <c r="J79" i="27" s="1"/>
  <c r="XFB36" i="19"/>
  <c r="XFB35" i="19"/>
  <c r="XEZ35" i="19"/>
  <c r="XFB33" i="19"/>
  <c r="XFB32" i="19"/>
  <c r="XFB31" i="19"/>
  <c r="XFB30" i="19"/>
  <c r="XEZ30" i="19"/>
  <c r="XFB26" i="19"/>
  <c r="XFB25" i="19"/>
  <c r="XFB24" i="19"/>
  <c r="J77" i="27" s="1"/>
  <c r="XFB23" i="19"/>
  <c r="XEZ23" i="19"/>
  <c r="XFB21" i="19"/>
  <c r="XFB20" i="19"/>
  <c r="XFB19" i="19"/>
  <c r="XFB18" i="19"/>
  <c r="XEZ18" i="19"/>
  <c r="XFB14" i="19"/>
  <c r="XFB13" i="19"/>
  <c r="XFB12" i="19"/>
  <c r="XFB11" i="19"/>
  <c r="XEZ11" i="19"/>
  <c r="XFB9" i="19"/>
  <c r="XFB8" i="19"/>
  <c r="XFB7" i="19"/>
  <c r="XFB6" i="19"/>
  <c r="XEZ6" i="19"/>
  <c r="XFB38" i="18"/>
  <c r="XFB37" i="18"/>
  <c r="XFB36" i="18"/>
  <c r="XFB35" i="18"/>
  <c r="XEZ35" i="18"/>
  <c r="XFB33" i="18"/>
  <c r="XFB32" i="18"/>
  <c r="XFB31" i="18"/>
  <c r="XFB30" i="18"/>
  <c r="XEZ30" i="18"/>
  <c r="XFB26" i="18"/>
  <c r="XFB25" i="18"/>
  <c r="J71" i="27" s="1"/>
  <c r="XFB24" i="18"/>
  <c r="XFB23" i="18"/>
  <c r="XEZ23" i="18"/>
  <c r="XFB21" i="18"/>
  <c r="XFB20" i="18"/>
  <c r="G70" i="27" s="1"/>
  <c r="XFB19" i="18"/>
  <c r="J70" i="27" s="1"/>
  <c r="XFB18" i="18"/>
  <c r="XEZ18" i="18"/>
  <c r="XFB14" i="18"/>
  <c r="XFB13" i="18"/>
  <c r="XFB12" i="18"/>
  <c r="XFB11" i="18"/>
  <c r="XEZ11" i="18"/>
  <c r="XFB9" i="18"/>
  <c r="XFB8" i="18"/>
  <c r="XFB7" i="18"/>
  <c r="G68" i="27" s="1"/>
  <c r="XFB6" i="18"/>
  <c r="J68" i="27" s="1"/>
  <c r="XEZ6" i="18"/>
  <c r="XFB72" i="17"/>
  <c r="XFB71" i="17"/>
  <c r="XFB70" i="17"/>
  <c r="G67" i="27" s="1"/>
  <c r="XFB69" i="17"/>
  <c r="XEZ69" i="17"/>
  <c r="XFB67" i="17"/>
  <c r="XFB66" i="17"/>
  <c r="XFB65" i="17"/>
  <c r="XFB64" i="17"/>
  <c r="XEZ64" i="17"/>
  <c r="XFB62" i="17"/>
  <c r="XFB61" i="17"/>
  <c r="XFB60" i="17"/>
  <c r="XFB59" i="17"/>
  <c r="XEZ59" i="17"/>
  <c r="XFB55" i="17"/>
  <c r="XFB54" i="17"/>
  <c r="XFB53" i="17"/>
  <c r="XFB52" i="17"/>
  <c r="XEZ52" i="17"/>
  <c r="XFB50" i="17"/>
  <c r="XFB49" i="17"/>
  <c r="XFB48" i="17"/>
  <c r="XFB47" i="17"/>
  <c r="XEZ47" i="17"/>
  <c r="XFB45" i="17"/>
  <c r="XFB44" i="17"/>
  <c r="XFB43" i="17"/>
  <c r="XFB42" i="17"/>
  <c r="XEZ42" i="17"/>
  <c r="XFB38" i="17"/>
  <c r="XFB37" i="17"/>
  <c r="XFB36" i="17"/>
  <c r="XFB35" i="17"/>
  <c r="XEZ35" i="17"/>
  <c r="XFB33" i="17"/>
  <c r="XFB32" i="17"/>
  <c r="XFB31" i="17"/>
  <c r="XFB30" i="17"/>
  <c r="XEZ30" i="17"/>
  <c r="XFB28" i="17"/>
  <c r="XFB27" i="17"/>
  <c r="XFB26" i="17"/>
  <c r="XFB25" i="17"/>
  <c r="XEZ25" i="17"/>
  <c r="XFB21" i="17"/>
  <c r="XFB20" i="17"/>
  <c r="XFB19" i="17"/>
  <c r="XFB18" i="17"/>
  <c r="XEZ18" i="17"/>
  <c r="XFB14" i="17"/>
  <c r="XFB13" i="17"/>
  <c r="XFB12" i="17"/>
  <c r="XFB11" i="17"/>
  <c r="XEZ11" i="17"/>
  <c r="XFB9" i="17"/>
  <c r="XFB8" i="17"/>
  <c r="XFB7" i="17"/>
  <c r="XFB6" i="17"/>
  <c r="XEZ6" i="17"/>
  <c r="XFB33" i="16"/>
  <c r="XFB32" i="16"/>
  <c r="XFB31" i="16"/>
  <c r="J55" i="27" s="1"/>
  <c r="XFB30" i="16"/>
  <c r="XEZ30" i="16"/>
  <c r="XFB26" i="16"/>
  <c r="XFB25" i="16"/>
  <c r="XFB24" i="16"/>
  <c r="XFB23" i="16"/>
  <c r="XEZ23" i="16"/>
  <c r="XFB21" i="16"/>
  <c r="XFB20" i="16"/>
  <c r="XFB19" i="16"/>
  <c r="XFB18" i="16"/>
  <c r="XEZ18" i="16"/>
  <c r="XFB14" i="16"/>
  <c r="XFB13" i="16"/>
  <c r="XFB12" i="16"/>
  <c r="XFB11" i="16"/>
  <c r="XEZ11" i="16"/>
  <c r="XFB9" i="16"/>
  <c r="XFB8" i="16"/>
  <c r="XFB7" i="16"/>
  <c r="XFB6" i="16"/>
  <c r="XEZ6" i="16"/>
  <c r="XFB67" i="15"/>
  <c r="XFB66" i="15"/>
  <c r="XFB65" i="15"/>
  <c r="XFB64" i="15"/>
  <c r="XEZ64" i="15"/>
  <c r="XFB60" i="15"/>
  <c r="XFB59" i="15"/>
  <c r="XFB58" i="15"/>
  <c r="XFB57" i="15"/>
  <c r="XEZ57" i="15"/>
  <c r="XFB55" i="15"/>
  <c r="XFB54" i="15"/>
  <c r="XFB53" i="15"/>
  <c r="XFB52" i="15"/>
  <c r="XEZ52" i="15"/>
  <c r="XFB50" i="15"/>
  <c r="XFB49" i="15"/>
  <c r="XFB48" i="15"/>
  <c r="XFB47" i="15"/>
  <c r="XEZ47" i="15"/>
  <c r="XFB43" i="15"/>
  <c r="XFB42" i="15"/>
  <c r="XFB41" i="15"/>
  <c r="XFB40" i="15"/>
  <c r="XEZ40" i="15"/>
  <c r="XFB38" i="15"/>
  <c r="XFB37" i="15"/>
  <c r="XFB36" i="15"/>
  <c r="XFB35" i="15"/>
  <c r="J45" i="27" s="1"/>
  <c r="XEZ35" i="15"/>
  <c r="XFB31" i="15"/>
  <c r="G44" i="27" s="1"/>
  <c r="XFB30" i="15"/>
  <c r="XFB29" i="15"/>
  <c r="XFB28" i="15"/>
  <c r="XEZ28" i="15"/>
  <c r="XFB26" i="15"/>
  <c r="XFB25" i="15"/>
  <c r="XFB24" i="15"/>
  <c r="XFB23" i="15"/>
  <c r="XEZ23" i="15"/>
  <c r="XFB19" i="15"/>
  <c r="XFB18" i="15"/>
  <c r="XFB17" i="15"/>
  <c r="XFB16" i="15"/>
  <c r="XEZ16" i="15"/>
  <c r="XFB14" i="15"/>
  <c r="XFB13" i="15"/>
  <c r="XFB12" i="15"/>
  <c r="XFB11" i="15"/>
  <c r="XEZ11" i="15"/>
  <c r="XFB9" i="15"/>
  <c r="XFB8" i="15"/>
  <c r="XFB7" i="15"/>
  <c r="XFB6" i="15"/>
  <c r="XEZ6" i="15"/>
  <c r="XFB68" i="14"/>
  <c r="G39" i="27" s="1"/>
  <c r="XFB67" i="14"/>
  <c r="XFB66" i="14"/>
  <c r="XFB65" i="14"/>
  <c r="XEZ65" i="14"/>
  <c r="XFB63" i="14"/>
  <c r="XFB62" i="14"/>
  <c r="XFB61" i="14"/>
  <c r="XFB60" i="14"/>
  <c r="XEZ60" i="14"/>
  <c r="XFB58" i="14"/>
  <c r="XFB57" i="14"/>
  <c r="XFB56" i="14"/>
  <c r="XFB55" i="14"/>
  <c r="XEZ55" i="14"/>
  <c r="XFB51" i="14"/>
  <c r="XFB50" i="14"/>
  <c r="XFB49" i="14"/>
  <c r="XFB48" i="14"/>
  <c r="XEZ48" i="14"/>
  <c r="XFB46" i="14"/>
  <c r="XFB45" i="14"/>
  <c r="XFB44" i="14"/>
  <c r="XFB43" i="14"/>
  <c r="XEZ43" i="14"/>
  <c r="XFB41" i="14"/>
  <c r="XFB40" i="14"/>
  <c r="XFB39" i="14"/>
  <c r="XFB38" i="14"/>
  <c r="XEZ38" i="14"/>
  <c r="XFB36" i="14"/>
  <c r="XFB35" i="14"/>
  <c r="XFB34" i="14"/>
  <c r="XFB33" i="14"/>
  <c r="XEZ33" i="14"/>
  <c r="XFB31" i="14"/>
  <c r="XFB30" i="14"/>
  <c r="XFB29" i="14"/>
  <c r="XFB28" i="14"/>
  <c r="XEZ28" i="14"/>
  <c r="XFB26" i="14"/>
  <c r="XFB25" i="14"/>
  <c r="XFB24" i="14"/>
  <c r="XFB23" i="14"/>
  <c r="XEZ23" i="14"/>
  <c r="XFB19" i="14"/>
  <c r="XFB18" i="14"/>
  <c r="XFB17" i="14"/>
  <c r="XFB16" i="14"/>
  <c r="XEZ16" i="14"/>
  <c r="XFB14" i="14"/>
  <c r="XFB13" i="14"/>
  <c r="XFB12" i="14"/>
  <c r="XFB11" i="14"/>
  <c r="XEZ11" i="14"/>
  <c r="XFB9" i="14"/>
  <c r="XFB8" i="14"/>
  <c r="XFB7" i="14"/>
  <c r="XFB6" i="14"/>
  <c r="XEZ6" i="14"/>
  <c r="XFB70" i="13"/>
  <c r="XFB69" i="13"/>
  <c r="XFB68" i="13"/>
  <c r="XFB67" i="13"/>
  <c r="XEZ67" i="13"/>
  <c r="XFB65" i="13"/>
  <c r="XFB64" i="13"/>
  <c r="XFB63" i="13"/>
  <c r="XFB62" i="13"/>
  <c r="XEZ62" i="13"/>
  <c r="XFB60" i="13"/>
  <c r="XFB59" i="13"/>
  <c r="G25" i="27" s="1"/>
  <c r="XFB58" i="13"/>
  <c r="XFB57" i="13"/>
  <c r="J25" i="27" s="1"/>
  <c r="XEZ57" i="13"/>
  <c r="XFB53" i="13"/>
  <c r="XFB52" i="13"/>
  <c r="XFB51" i="13"/>
  <c r="J24" i="27" s="1"/>
  <c r="XFB50" i="13"/>
  <c r="XEZ50" i="13"/>
  <c r="XFB48" i="13"/>
  <c r="XFB47" i="13"/>
  <c r="G22" i="27" s="1"/>
  <c r="XFB46" i="13"/>
  <c r="XFB45" i="13"/>
  <c r="XEZ45" i="13"/>
  <c r="XFB41" i="13"/>
  <c r="XFB40" i="13"/>
  <c r="G23" i="27" s="1"/>
  <c r="XFB39" i="13"/>
  <c r="J23" i="27" s="1"/>
  <c r="XFB38" i="13"/>
  <c r="XEZ38" i="13"/>
  <c r="XFB36" i="13"/>
  <c r="XFB35" i="13"/>
  <c r="XFB34" i="13"/>
  <c r="G21" i="27" s="1"/>
  <c r="XFB33" i="13"/>
  <c r="XEZ33" i="13"/>
  <c r="XFB31" i="13"/>
  <c r="XFB30" i="13"/>
  <c r="XFB29" i="13"/>
  <c r="XFB28" i="13"/>
  <c r="XEZ28" i="13"/>
  <c r="XFB26" i="13"/>
  <c r="XFB25" i="13"/>
  <c r="G19" i="27" s="1"/>
  <c r="XFB24" i="13"/>
  <c r="XFB23" i="13"/>
  <c r="XEZ23" i="13"/>
  <c r="XFB19" i="13"/>
  <c r="XFB18" i="13"/>
  <c r="G18" i="27" s="1"/>
  <c r="XFB17" i="13"/>
  <c r="J18" i="27" s="1"/>
  <c r="XFB16" i="13"/>
  <c r="XEZ16" i="13"/>
  <c r="XFB14" i="13"/>
  <c r="XFB13" i="13"/>
  <c r="XFB12" i="13"/>
  <c r="G17" i="27" s="1"/>
  <c r="XFB11" i="13"/>
  <c r="XEZ11" i="13"/>
  <c r="XFB9" i="13"/>
  <c r="XFB8" i="13"/>
  <c r="G16" i="27" s="1"/>
  <c r="XFB7" i="13"/>
  <c r="XFB6" i="13"/>
  <c r="J16" i="27" s="1"/>
  <c r="XEZ6" i="13"/>
  <c r="F75" i="20"/>
  <c r="F70" i="20"/>
  <c r="F98" i="27" s="1"/>
  <c r="F65" i="20"/>
  <c r="F97" i="27" s="1"/>
  <c r="F60" i="20"/>
  <c r="F96" i="27" s="1"/>
  <c r="F55" i="20"/>
  <c r="F50" i="20"/>
  <c r="F94" i="27" s="1"/>
  <c r="F45" i="20"/>
  <c r="F40" i="20"/>
  <c r="F92" i="27" s="1"/>
  <c r="F33" i="20"/>
  <c r="F26" i="20"/>
  <c r="F89" i="27" s="1"/>
  <c r="F21" i="20"/>
  <c r="F88" i="27" s="1"/>
  <c r="F16" i="20"/>
  <c r="F11" i="20"/>
  <c r="F86" i="27" s="1"/>
  <c r="F6" i="20"/>
  <c r="F64" i="19"/>
  <c r="F59" i="19"/>
  <c r="F52" i="19"/>
  <c r="F47" i="19"/>
  <c r="F40" i="19"/>
  <c r="F35" i="19"/>
  <c r="F30" i="19"/>
  <c r="F23" i="19"/>
  <c r="F18" i="19"/>
  <c r="F11" i="19"/>
  <c r="F6" i="19"/>
  <c r="F35" i="18"/>
  <c r="F30" i="18"/>
  <c r="F23" i="18"/>
  <c r="F18" i="18"/>
  <c r="F11" i="18"/>
  <c r="F6" i="18"/>
  <c r="F69" i="17"/>
  <c r="F64" i="17"/>
  <c r="F59" i="17"/>
  <c r="F52" i="17"/>
  <c r="F47" i="17"/>
  <c r="F42" i="17"/>
  <c r="F35" i="17"/>
  <c r="F30" i="17"/>
  <c r="F25" i="17"/>
  <c r="F18" i="17"/>
  <c r="F11" i="17"/>
  <c r="F6" i="17"/>
  <c r="F30" i="16"/>
  <c r="F23" i="16"/>
  <c r="F18" i="16"/>
  <c r="F11" i="16"/>
  <c r="F6" i="16"/>
  <c r="F64" i="15"/>
  <c r="F57" i="15"/>
  <c r="F52" i="15"/>
  <c r="F47" i="15"/>
  <c r="F40" i="15"/>
  <c r="F35" i="15"/>
  <c r="F28" i="15"/>
  <c r="F23" i="15"/>
  <c r="F16" i="15"/>
  <c r="F11" i="15"/>
  <c r="F6" i="15"/>
  <c r="F65" i="14"/>
  <c r="F60" i="14"/>
  <c r="F55" i="14"/>
  <c r="F48" i="14"/>
  <c r="F43" i="14"/>
  <c r="F38" i="14"/>
  <c r="F33" i="14"/>
  <c r="F28" i="14"/>
  <c r="F23" i="14"/>
  <c r="F16" i="14"/>
  <c r="F11" i="14"/>
  <c r="F6" i="14"/>
  <c r="F67" i="13"/>
  <c r="F62" i="13"/>
  <c r="F57" i="13"/>
  <c r="F50" i="13"/>
  <c r="F45" i="13"/>
  <c r="F38" i="13"/>
  <c r="F33" i="13"/>
  <c r="F28" i="13"/>
  <c r="F23" i="13"/>
  <c r="F16" i="13"/>
  <c r="F11" i="13"/>
  <c r="F6" i="13"/>
  <c r="F16" i="27" s="1"/>
  <c r="XFB80" i="9"/>
  <c r="XFB79" i="9"/>
  <c r="J15" i="27" s="1"/>
  <c r="XFB78" i="9"/>
  <c r="XFB77" i="9"/>
  <c r="XEZ77" i="9"/>
  <c r="XFB75" i="9"/>
  <c r="XFB74" i="9"/>
  <c r="XFB73" i="9"/>
  <c r="G14" i="27" s="1"/>
  <c r="XFB72" i="9"/>
  <c r="XEZ72" i="9"/>
  <c r="XFB68" i="9"/>
  <c r="XFB67" i="9"/>
  <c r="XFB66" i="9"/>
  <c r="XFB65" i="9"/>
  <c r="XEZ65" i="9"/>
  <c r="XFB63" i="9"/>
  <c r="XFB62" i="9"/>
  <c r="XFB61" i="9"/>
  <c r="XFB60" i="9"/>
  <c r="XEZ60" i="9"/>
  <c r="XFB58" i="9"/>
  <c r="XFB57" i="9"/>
  <c r="G11" i="27" s="1"/>
  <c r="XFB56" i="9"/>
  <c r="J11" i="27" s="1"/>
  <c r="XFB55" i="9"/>
  <c r="XEZ55" i="9"/>
  <c r="XFB53" i="9"/>
  <c r="XFB52" i="9"/>
  <c r="XFB51" i="9"/>
  <c r="XFB50" i="9"/>
  <c r="XEZ50" i="9"/>
  <c r="XFB46" i="9"/>
  <c r="G9" i="27" s="1"/>
  <c r="XFB45" i="9"/>
  <c r="XFB44" i="9"/>
  <c r="XFB43" i="9"/>
  <c r="XEZ43" i="9"/>
  <c r="XFB41" i="9"/>
  <c r="XFB40" i="9"/>
  <c r="XFB39" i="9"/>
  <c r="XFB38" i="9"/>
  <c r="XEZ38" i="9"/>
  <c r="XFB36" i="9"/>
  <c r="XFB35" i="9"/>
  <c r="XFB34" i="9"/>
  <c r="XFB33" i="9"/>
  <c r="XEZ33" i="9"/>
  <c r="XFB29" i="9"/>
  <c r="XFB28" i="9"/>
  <c r="XFB27" i="9"/>
  <c r="XFB26" i="9"/>
  <c r="XEZ26" i="9"/>
  <c r="XFB24" i="9"/>
  <c r="XFB23" i="9"/>
  <c r="XFB22" i="9"/>
  <c r="XFB21" i="9"/>
  <c r="XEZ21" i="9"/>
  <c r="XFB19" i="9"/>
  <c r="XFB18" i="9"/>
  <c r="XFB17" i="9"/>
  <c r="XFB16" i="9"/>
  <c r="XEZ16" i="9"/>
  <c r="XFB14" i="9"/>
  <c r="XFB13" i="9"/>
  <c r="XFB12" i="9"/>
  <c r="XFB11" i="9"/>
  <c r="XEZ11" i="9"/>
  <c r="XFB7" i="9"/>
  <c r="XFB8" i="9"/>
  <c r="XFB9" i="9"/>
  <c r="XFB6" i="9"/>
  <c r="XEZ6" i="9"/>
  <c r="XFD70" i="15"/>
  <c r="XFD69" i="15"/>
  <c r="XFD68" i="15"/>
  <c r="XFD67" i="15"/>
  <c r="XFD65" i="15"/>
  <c r="XFD64" i="15"/>
  <c r="XFD63" i="15"/>
  <c r="XFD62" i="15"/>
  <c r="XFD60" i="15"/>
  <c r="XFD59" i="15"/>
  <c r="XFD58" i="15"/>
  <c r="XFD57" i="15"/>
  <c r="XFD53" i="15"/>
  <c r="XFD52" i="15"/>
  <c r="XFD51" i="15"/>
  <c r="XFD50" i="15"/>
  <c r="XFD48" i="15"/>
  <c r="XFD47" i="15"/>
  <c r="XFD46" i="15"/>
  <c r="XFD45" i="15"/>
  <c r="XFD41" i="15"/>
  <c r="XFD40" i="15"/>
  <c r="XFD39" i="15"/>
  <c r="XFD38" i="15"/>
  <c r="XFD36" i="15"/>
  <c r="XFD35" i="15"/>
  <c r="XFD34" i="15"/>
  <c r="XFD33" i="15"/>
  <c r="XFD31" i="15"/>
  <c r="XFD30" i="15"/>
  <c r="XFD29" i="15"/>
  <c r="XFD28" i="15"/>
  <c r="XFD26" i="15"/>
  <c r="XFD25" i="15"/>
  <c r="XFD24" i="15"/>
  <c r="XFD23" i="15"/>
  <c r="XFD19" i="15"/>
  <c r="XFD18" i="15"/>
  <c r="XFD17" i="15"/>
  <c r="XFD16" i="15"/>
  <c r="XFD14" i="15"/>
  <c r="XFD13" i="15"/>
  <c r="XFD12" i="15"/>
  <c r="XFD11" i="15"/>
  <c r="XFD9" i="15"/>
  <c r="XFD8" i="15"/>
  <c r="XFD7" i="15"/>
  <c r="XFD6" i="15"/>
  <c r="F77" i="9"/>
  <c r="F72" i="9"/>
  <c r="F65" i="9"/>
  <c r="F60" i="9"/>
  <c r="F55" i="9"/>
  <c r="F50" i="9"/>
  <c r="F43" i="9"/>
  <c r="F38" i="9"/>
  <c r="F33" i="9"/>
  <c r="F26" i="9"/>
  <c r="F21" i="9"/>
  <c r="F16" i="9"/>
  <c r="F4" i="27" s="1"/>
  <c r="F11" i="9"/>
  <c r="F3" i="27" s="1"/>
  <c r="F6" i="9"/>
  <c r="F2" i="27" s="1"/>
  <c r="G15" i="27" l="1"/>
  <c r="J22" i="27"/>
  <c r="G45" i="27"/>
  <c r="G55" i="27"/>
  <c r="G95" i="27"/>
  <c r="G85" i="27"/>
  <c r="J92" i="27"/>
  <c r="G87" i="27"/>
  <c r="G97" i="27"/>
  <c r="G91" i="27"/>
  <c r="J98" i="27"/>
  <c r="G77" i="27"/>
  <c r="G81" i="27"/>
  <c r="J83" i="27"/>
  <c r="J84" i="27"/>
  <c r="C17" i="26"/>
  <c r="D17" i="26"/>
  <c r="B17" i="26"/>
  <c r="D7" i="26"/>
  <c r="D6" i="26"/>
  <c r="D5" i="26"/>
  <c r="D4" i="26"/>
  <c r="H16" i="26"/>
  <c r="H15" i="26"/>
  <c r="E16" i="26"/>
  <c r="G16" i="26" s="1"/>
  <c r="E15" i="26"/>
  <c r="G15" i="26" s="1"/>
  <c r="C16" i="26"/>
  <c r="C15" i="26"/>
  <c r="D16" i="26"/>
  <c r="D15" i="26"/>
  <c r="B16" i="26"/>
  <c r="B15" i="26"/>
  <c r="H14" i="26"/>
  <c r="H13" i="26"/>
  <c r="H12" i="26"/>
  <c r="H11" i="26"/>
  <c r="E14" i="26"/>
  <c r="E13" i="26"/>
  <c r="E12" i="26"/>
  <c r="E11" i="26"/>
  <c r="G11" i="26" s="1"/>
  <c r="D14" i="26"/>
  <c r="D13" i="26"/>
  <c r="D12" i="26"/>
  <c r="D11" i="26"/>
  <c r="C14" i="26"/>
  <c r="C13" i="26"/>
  <c r="C12" i="26"/>
  <c r="C11" i="26"/>
  <c r="B14" i="26"/>
  <c r="B13" i="26"/>
  <c r="B12" i="26"/>
  <c r="B11" i="26"/>
  <c r="B10" i="26"/>
  <c r="H10" i="26"/>
  <c r="H9" i="26"/>
  <c r="H8" i="26"/>
  <c r="E10" i="26"/>
  <c r="G10" i="26" s="1"/>
  <c r="E9" i="26"/>
  <c r="G9" i="26" s="1"/>
  <c r="E8" i="26"/>
  <c r="G8" i="26" s="1"/>
  <c r="D10" i="26"/>
  <c r="D9" i="26"/>
  <c r="D8" i="26"/>
  <c r="B9" i="26"/>
  <c r="B8" i="26"/>
  <c r="B3" i="26"/>
  <c r="C10" i="26"/>
  <c r="C9" i="26"/>
  <c r="C8" i="26"/>
  <c r="H7" i="26"/>
  <c r="H6" i="26"/>
  <c r="H5" i="26"/>
  <c r="H4" i="26"/>
  <c r="E7" i="26"/>
  <c r="G7" i="26" s="1"/>
  <c r="E6" i="26"/>
  <c r="G6" i="26" s="1"/>
  <c r="E5" i="26"/>
  <c r="G5" i="26" s="1"/>
  <c r="E4" i="26"/>
  <c r="G4" i="26" s="1"/>
  <c r="C7" i="26"/>
  <c r="C6" i="26"/>
  <c r="C5" i="26"/>
  <c r="C4" i="26"/>
  <c r="B7" i="26"/>
  <c r="B6" i="26"/>
  <c r="B5" i="26"/>
  <c r="B4" i="26"/>
  <c r="C3" i="26"/>
  <c r="D3" i="26"/>
  <c r="F9" i="26"/>
  <c r="H3" i="26"/>
  <c r="E3" i="26"/>
  <c r="F11" i="26" l="1"/>
  <c r="F10" i="26"/>
  <c r="F4" i="26"/>
  <c r="F15" i="26"/>
  <c r="F3" i="26"/>
  <c r="F12" i="26"/>
  <c r="F13" i="26"/>
  <c r="F14" i="26"/>
  <c r="G12" i="26"/>
  <c r="F16" i="26"/>
  <c r="G3" i="26"/>
  <c r="G13" i="26"/>
  <c r="F5" i="26"/>
  <c r="F6" i="26"/>
  <c r="F7" i="26"/>
  <c r="G14" i="26"/>
  <c r="F8" i="26"/>
  <c r="D86" i="11"/>
  <c r="D87" i="11"/>
  <c r="D88" i="11"/>
  <c r="D89" i="11"/>
  <c r="D90" i="11"/>
  <c r="D91" i="11"/>
  <c r="D92" i="11"/>
  <c r="D93" i="11"/>
  <c r="D94" i="11"/>
  <c r="D95" i="11"/>
  <c r="D96" i="11"/>
  <c r="D97" i="11"/>
  <c r="D98" i="11"/>
  <c r="D99" i="11"/>
  <c r="F86" i="11"/>
  <c r="F87" i="11"/>
  <c r="F88" i="11"/>
  <c r="F89" i="11"/>
  <c r="F90" i="11"/>
  <c r="F91" i="11"/>
  <c r="F92" i="11"/>
  <c r="F93" i="11"/>
  <c r="F94" i="11"/>
  <c r="F95" i="11"/>
  <c r="F96" i="11"/>
  <c r="F97" i="11"/>
  <c r="F98" i="11"/>
  <c r="F99" i="11"/>
  <c r="D85" i="11"/>
  <c r="F85" i="11"/>
  <c r="H75" i="20"/>
  <c r="I99" i="27" s="1"/>
  <c r="H70" i="20"/>
  <c r="I98" i="27" s="1"/>
  <c r="H65" i="20"/>
  <c r="I97" i="27" s="1"/>
  <c r="H60" i="20"/>
  <c r="I96" i="27" s="1"/>
  <c r="H55" i="20"/>
  <c r="I95" i="27" s="1"/>
  <c r="H50" i="20"/>
  <c r="I94" i="27" s="1"/>
  <c r="H26" i="20"/>
  <c r="I89" i="27" s="1"/>
  <c r="H21" i="20"/>
  <c r="I88" i="27" s="1"/>
  <c r="F74" i="11"/>
  <c r="F75" i="11"/>
  <c r="F76" i="11"/>
  <c r="F77" i="11"/>
  <c r="F78" i="11"/>
  <c r="F79" i="11"/>
  <c r="F80" i="11"/>
  <c r="F81" i="11"/>
  <c r="F82" i="11"/>
  <c r="F83" i="11"/>
  <c r="F84" i="11"/>
  <c r="D74" i="11"/>
  <c r="D75" i="11"/>
  <c r="D76" i="11"/>
  <c r="D77" i="11"/>
  <c r="D78" i="11"/>
  <c r="D79" i="11"/>
  <c r="D80" i="11"/>
  <c r="D81" i="11"/>
  <c r="D82" i="11"/>
  <c r="D83" i="11"/>
  <c r="D84" i="11"/>
  <c r="H40" i="19"/>
  <c r="H64" i="19"/>
  <c r="H59" i="19"/>
  <c r="D68" i="11"/>
  <c r="D69" i="11"/>
  <c r="D70" i="11"/>
  <c r="D71" i="11"/>
  <c r="D72" i="11"/>
  <c r="D73" i="11"/>
  <c r="F68" i="11"/>
  <c r="F69" i="11"/>
  <c r="F70" i="11"/>
  <c r="F71" i="11"/>
  <c r="F72" i="11"/>
  <c r="F73" i="11"/>
  <c r="F56" i="11"/>
  <c r="F57" i="11"/>
  <c r="F58" i="11"/>
  <c r="F59" i="11"/>
  <c r="F60" i="11"/>
  <c r="F61" i="11"/>
  <c r="F62" i="11"/>
  <c r="F63" i="11"/>
  <c r="F64" i="11"/>
  <c r="F65" i="11"/>
  <c r="F66" i="11"/>
  <c r="F67" i="11"/>
  <c r="D56" i="11"/>
  <c r="D57" i="11"/>
  <c r="D58" i="11"/>
  <c r="D59" i="11"/>
  <c r="D60" i="11"/>
  <c r="D61" i="11"/>
  <c r="D62" i="11"/>
  <c r="D63" i="11"/>
  <c r="D64" i="11"/>
  <c r="D65" i="11"/>
  <c r="D66" i="11"/>
  <c r="D67" i="11"/>
  <c r="H35" i="17"/>
  <c r="H69" i="17"/>
  <c r="H64" i="17"/>
  <c r="H59" i="17"/>
  <c r="F52" i="11"/>
  <c r="F53" i="11"/>
  <c r="F54" i="11"/>
  <c r="F55" i="11"/>
  <c r="D55" i="11"/>
  <c r="D54" i="11"/>
  <c r="D53" i="11"/>
  <c r="D52" i="11"/>
  <c r="D51" i="11"/>
  <c r="F51" i="11"/>
  <c r="F40" i="11"/>
  <c r="F41" i="11"/>
  <c r="F42" i="11"/>
  <c r="F43" i="11"/>
  <c r="F44" i="11"/>
  <c r="F45" i="11"/>
  <c r="F46" i="11"/>
  <c r="F47" i="11"/>
  <c r="F48" i="11"/>
  <c r="F49" i="11"/>
  <c r="F50" i="11"/>
  <c r="D50" i="11"/>
  <c r="D49" i="11"/>
  <c r="D48" i="11"/>
  <c r="D47" i="11"/>
  <c r="D46" i="11"/>
  <c r="D45" i="11"/>
  <c r="D44" i="11"/>
  <c r="D43" i="11"/>
  <c r="D42" i="11"/>
  <c r="D41" i="11"/>
  <c r="D40" i="11"/>
  <c r="F28" i="11"/>
  <c r="F29" i="11"/>
  <c r="F30" i="11"/>
  <c r="F31" i="11"/>
  <c r="F32" i="11"/>
  <c r="F33" i="11"/>
  <c r="F34" i="11"/>
  <c r="F35" i="11"/>
  <c r="F36" i="11"/>
  <c r="F37" i="11"/>
  <c r="F38" i="11"/>
  <c r="F39" i="11"/>
  <c r="D39" i="11"/>
  <c r="D38" i="11"/>
  <c r="D37" i="11"/>
  <c r="D36" i="11"/>
  <c r="D35" i="11"/>
  <c r="D34" i="11"/>
  <c r="D33" i="11"/>
  <c r="D32" i="11"/>
  <c r="D31" i="11"/>
  <c r="D30" i="11"/>
  <c r="F16" i="11"/>
  <c r="F17" i="11"/>
  <c r="F18" i="11"/>
  <c r="F19" i="11"/>
  <c r="F20" i="11"/>
  <c r="F21" i="11"/>
  <c r="F22" i="11"/>
  <c r="F23" i="11"/>
  <c r="F24" i="11"/>
  <c r="F25" i="11"/>
  <c r="F26" i="11"/>
  <c r="F27" i="11"/>
  <c r="D21" i="11"/>
  <c r="D22" i="11"/>
  <c r="D23" i="11"/>
  <c r="D27" i="11"/>
  <c r="D26" i="11"/>
  <c r="D25" i="11"/>
  <c r="D24" i="11"/>
  <c r="D29" i="11"/>
  <c r="D28" i="11"/>
  <c r="D20" i="11"/>
  <c r="F67" i="21"/>
  <c r="F62" i="21"/>
  <c r="F57" i="21"/>
  <c r="F50" i="21"/>
  <c r="F45" i="21"/>
  <c r="F38" i="21"/>
  <c r="F33" i="21"/>
  <c r="F28" i="21"/>
  <c r="F23" i="21"/>
  <c r="F16" i="21"/>
  <c r="F11" i="21"/>
  <c r="F6" i="21"/>
  <c r="D19" i="11"/>
  <c r="D18" i="11"/>
  <c r="D17" i="11"/>
  <c r="D16" i="11"/>
  <c r="H64" i="15"/>
  <c r="H57" i="15"/>
  <c r="H48" i="14" l="1"/>
  <c r="H43" i="14"/>
  <c r="H45" i="20"/>
  <c r="I93" i="27" s="1"/>
  <c r="H40" i="20"/>
  <c r="I92" i="27" s="1"/>
  <c r="H33" i="20"/>
  <c r="I91" i="27" s="1"/>
  <c r="H16" i="20"/>
  <c r="I87" i="27" s="1"/>
  <c r="H11" i="20"/>
  <c r="I86" i="27" s="1"/>
  <c r="H6" i="20"/>
  <c r="I85" i="27" s="1"/>
  <c r="H52" i="19"/>
  <c r="H47" i="19"/>
  <c r="H35" i="19"/>
  <c r="H30" i="19"/>
  <c r="H23" i="19"/>
  <c r="H18" i="19"/>
  <c r="H11" i="19"/>
  <c r="H6" i="19"/>
  <c r="H35" i="18"/>
  <c r="H30" i="18"/>
  <c r="H23" i="18"/>
  <c r="H18" i="18"/>
  <c r="H11" i="18"/>
  <c r="H6" i="18"/>
  <c r="H52" i="17"/>
  <c r="H47" i="17"/>
  <c r="H42" i="17"/>
  <c r="H30" i="17"/>
  <c r="H25" i="17"/>
  <c r="H18" i="17"/>
  <c r="H11" i="17"/>
  <c r="H6" i="17"/>
  <c r="H30" i="16"/>
  <c r="H23" i="16"/>
  <c r="H18" i="16"/>
  <c r="H11" i="16"/>
  <c r="H6" i="16"/>
  <c r="H52" i="15"/>
  <c r="H47" i="15"/>
  <c r="H40" i="15"/>
  <c r="H35" i="15"/>
  <c r="H28" i="15"/>
  <c r="H23" i="15"/>
  <c r="H16" i="15"/>
  <c r="H11" i="15"/>
  <c r="H6" i="15"/>
  <c r="H65" i="14"/>
  <c r="H60" i="14"/>
  <c r="H55" i="14"/>
  <c r="H38" i="14"/>
  <c r="H33" i="14"/>
  <c r="H28" i="14"/>
  <c r="H23" i="14"/>
  <c r="H16" i="14"/>
  <c r="H11" i="14"/>
  <c r="H6" i="14"/>
  <c r="H67" i="13"/>
  <c r="H62" i="13"/>
  <c r="H57" i="13"/>
  <c r="H50" i="13"/>
  <c r="H45" i="13"/>
  <c r="H38" i="13"/>
  <c r="H33" i="13"/>
  <c r="H28" i="13"/>
  <c r="H23" i="13"/>
  <c r="H16" i="13"/>
  <c r="H11" i="13"/>
  <c r="H6" i="13"/>
  <c r="H77" i="9"/>
  <c r="I15" i="27" s="1"/>
  <c r="H72" i="9"/>
  <c r="H65" i="9"/>
  <c r="H60" i="9"/>
  <c r="H55" i="9"/>
  <c r="H50" i="9"/>
  <c r="H43" i="9"/>
  <c r="H38" i="9"/>
  <c r="H33" i="9"/>
  <c r="H26" i="9"/>
  <c r="H21" i="9"/>
  <c r="H16" i="9"/>
  <c r="I4" i="27" s="1"/>
  <c r="H11" i="9"/>
  <c r="I3" i="27" s="1"/>
  <c r="H6" i="9"/>
  <c r="I2" i="27" s="1"/>
  <c r="F5" i="11"/>
  <c r="F6" i="11"/>
  <c r="F7" i="11"/>
  <c r="F8" i="11"/>
  <c r="F9" i="11"/>
  <c r="F10" i="11"/>
  <c r="F11" i="11"/>
  <c r="F12" i="11"/>
  <c r="F13" i="11"/>
  <c r="F14" i="11"/>
  <c r="F15" i="11"/>
  <c r="D15" i="11"/>
  <c r="D14" i="11"/>
  <c r="D13" i="11"/>
  <c r="D12" i="11"/>
  <c r="D11" i="11"/>
  <c r="D10" i="11"/>
  <c r="D9" i="11"/>
  <c r="D8" i="11"/>
  <c r="D7" i="11"/>
  <c r="D6" i="11"/>
  <c r="D5" i="11"/>
  <c r="F2" i="11"/>
  <c r="F3" i="11"/>
  <c r="F4" i="11"/>
  <c r="D4" i="11"/>
  <c r="D3" i="11"/>
  <c r="D2" i="11"/>
  <c r="G393" i="8"/>
  <c r="G392" i="8"/>
  <c r="G391" i="8"/>
  <c r="G390" i="8"/>
  <c r="G389" i="8"/>
  <c r="G388" i="8"/>
  <c r="G387" i="8"/>
  <c r="G386" i="8"/>
  <c r="G385" i="8"/>
  <c r="G384" i="8"/>
  <c r="G383" i="8"/>
  <c r="G382" i="8"/>
  <c r="G381" i="8"/>
  <c r="G380" i="8"/>
  <c r="G379" i="8"/>
  <c r="G378" i="8"/>
  <c r="G377" i="8"/>
  <c r="G376" i="8"/>
  <c r="G375" i="8"/>
  <c r="G374" i="8"/>
  <c r="G373" i="8"/>
  <c r="G372" i="8"/>
  <c r="G371" i="8"/>
  <c r="G370" i="8"/>
  <c r="G369" i="8"/>
  <c r="G368" i="8"/>
  <c r="G367" i="8"/>
  <c r="G366" i="8"/>
  <c r="G365" i="8"/>
  <c r="G364" i="8"/>
  <c r="G363" i="8"/>
  <c r="G362" i="8"/>
  <c r="G361" i="8"/>
  <c r="G360" i="8"/>
  <c r="G359" i="8"/>
  <c r="G358" i="8"/>
  <c r="G357" i="8"/>
  <c r="G356" i="8"/>
  <c r="G355" i="8"/>
  <c r="G354" i="8"/>
  <c r="G353" i="8"/>
  <c r="G352" i="8"/>
  <c r="G351" i="8"/>
  <c r="G350" i="8"/>
  <c r="G349" i="8"/>
  <c r="G348" i="8"/>
  <c r="G347" i="8"/>
  <c r="G346" i="8"/>
  <c r="G345" i="8"/>
  <c r="G344" i="8"/>
  <c r="G343" i="8"/>
  <c r="G342" i="8"/>
  <c r="G341" i="8"/>
  <c r="G340" i="8"/>
  <c r="G339" i="8"/>
  <c r="G338" i="8"/>
  <c r="G337" i="8"/>
  <c r="G336" i="8"/>
  <c r="G335" i="8"/>
  <c r="G334" i="8"/>
  <c r="G333" i="8"/>
  <c r="G332" i="8"/>
  <c r="G331" i="8"/>
  <c r="G330" i="8"/>
  <c r="G329" i="8"/>
  <c r="G328" i="8"/>
  <c r="G327" i="8"/>
  <c r="G326" i="8"/>
  <c r="G325" i="8"/>
  <c r="G324" i="8"/>
  <c r="G323" i="8"/>
  <c r="G322" i="8"/>
  <c r="G321" i="8"/>
  <c r="G320" i="8"/>
  <c r="G319" i="8"/>
  <c r="G318" i="8"/>
  <c r="G317" i="8"/>
  <c r="G316" i="8"/>
  <c r="G315" i="8"/>
  <c r="G314" i="8"/>
  <c r="G313" i="8"/>
  <c r="G312" i="8"/>
  <c r="G311" i="8"/>
  <c r="G310" i="8"/>
  <c r="G309" i="8"/>
  <c r="G308" i="8"/>
  <c r="G307" i="8"/>
  <c r="G306" i="8"/>
  <c r="G305" i="8"/>
  <c r="G304" i="8"/>
  <c r="G303" i="8"/>
  <c r="G302" i="8"/>
  <c r="G301" i="8"/>
  <c r="G300" i="8"/>
  <c r="G299" i="8"/>
  <c r="G298" i="8"/>
  <c r="G297" i="8"/>
  <c r="G296" i="8"/>
  <c r="G295" i="8"/>
  <c r="G294" i="8"/>
  <c r="G293" i="8"/>
  <c r="G292" i="8"/>
  <c r="G291" i="8"/>
  <c r="G290" i="8"/>
  <c r="G289" i="8"/>
  <c r="G288" i="8"/>
  <c r="G287" i="8"/>
  <c r="G286" i="8"/>
  <c r="G285" i="8"/>
  <c r="G284" i="8"/>
  <c r="G283" i="8"/>
  <c r="G282" i="8"/>
  <c r="G281" i="8"/>
  <c r="G280" i="8"/>
  <c r="G279" i="8"/>
  <c r="G278" i="8"/>
  <c r="G277" i="8"/>
  <c r="G276" i="8"/>
  <c r="G275" i="8"/>
  <c r="G274" i="8"/>
  <c r="G273" i="8"/>
  <c r="G272" i="8"/>
  <c r="G271" i="8"/>
  <c r="G270" i="8"/>
  <c r="G269" i="8"/>
  <c r="G268" i="8"/>
  <c r="G267" i="8"/>
  <c r="G266" i="8"/>
  <c r="G265" i="8"/>
  <c r="G264" i="8"/>
  <c r="G263" i="8"/>
  <c r="G262" i="8"/>
  <c r="G261" i="8"/>
  <c r="G260" i="8"/>
  <c r="G259" i="8"/>
  <c r="G258" i="8"/>
  <c r="G257" i="8"/>
  <c r="G256" i="8"/>
  <c r="G255" i="8"/>
  <c r="G254" i="8"/>
  <c r="G253" i="8"/>
  <c r="G252" i="8"/>
  <c r="G251" i="8"/>
  <c r="G250" i="8"/>
  <c r="G249" i="8"/>
  <c r="G248" i="8"/>
  <c r="G247" i="8"/>
  <c r="G246" i="8"/>
  <c r="G245" i="8"/>
  <c r="G244" i="8"/>
  <c r="G243" i="8"/>
  <c r="G242" i="8"/>
  <c r="G241" i="8"/>
  <c r="G240" i="8"/>
  <c r="G239" i="8"/>
  <c r="G238" i="8"/>
  <c r="G237" i="8"/>
  <c r="G236" i="8"/>
  <c r="G235" i="8"/>
  <c r="G234" i="8"/>
  <c r="G233" i="8"/>
  <c r="G232" i="8"/>
  <c r="G231" i="8"/>
  <c r="G230" i="8"/>
  <c r="G229" i="8"/>
  <c r="G228" i="8"/>
  <c r="G227" i="8"/>
  <c r="G226" i="8"/>
  <c r="G225" i="8"/>
  <c r="G224" i="8"/>
  <c r="G223" i="8"/>
  <c r="G222" i="8"/>
  <c r="G221" i="8"/>
  <c r="G220" i="8"/>
  <c r="G219" i="8"/>
  <c r="G218" i="8"/>
  <c r="G217" i="8"/>
  <c r="G216" i="8"/>
  <c r="G215" i="8"/>
  <c r="G214" i="8"/>
  <c r="G213" i="8"/>
  <c r="G212" i="8"/>
  <c r="G211" i="8"/>
  <c r="G210" i="8"/>
  <c r="G209" i="8"/>
  <c r="G208" i="8"/>
  <c r="G207" i="8"/>
  <c r="G206" i="8"/>
  <c r="G205" i="8"/>
  <c r="G204" i="8"/>
  <c r="G203" i="8"/>
  <c r="G202" i="8"/>
  <c r="G201" i="8"/>
  <c r="G200" i="8"/>
  <c r="G199" i="8"/>
  <c r="G198" i="8"/>
  <c r="G197" i="8"/>
  <c r="G196" i="8"/>
  <c r="G195" i="8"/>
  <c r="G194" i="8"/>
  <c r="G193" i="8"/>
  <c r="G192" i="8"/>
  <c r="G191" i="8"/>
  <c r="G190" i="8"/>
  <c r="G189" i="8"/>
  <c r="G188" i="8"/>
  <c r="G187" i="8"/>
  <c r="G186" i="8"/>
  <c r="G185" i="8"/>
  <c r="G184" i="8"/>
  <c r="G183" i="8"/>
  <c r="G182" i="8"/>
  <c r="G181" i="8"/>
  <c r="G180" i="8"/>
  <c r="G179" i="8"/>
  <c r="G178" i="8"/>
  <c r="G177" i="8"/>
  <c r="G176" i="8"/>
  <c r="G175" i="8"/>
  <c r="G174" i="8"/>
  <c r="J173" i="8"/>
  <c r="G173" i="8"/>
  <c r="J172" i="8"/>
  <c r="G172" i="8"/>
  <c r="J171" i="8"/>
  <c r="G171" i="8"/>
  <c r="J170" i="8"/>
  <c r="G170" i="8"/>
  <c r="G169" i="8"/>
  <c r="G168" i="8"/>
  <c r="G167" i="8"/>
  <c r="G166" i="8"/>
  <c r="G165" i="8"/>
  <c r="G164" i="8"/>
  <c r="G163" i="8"/>
  <c r="G162" i="8"/>
  <c r="G161" i="8"/>
  <c r="G160" i="8"/>
  <c r="G159" i="8"/>
  <c r="G158" i="8"/>
  <c r="G157" i="8"/>
  <c r="G156" i="8"/>
  <c r="G155" i="8"/>
  <c r="G154" i="8"/>
  <c r="G153" i="8"/>
  <c r="G152" i="8"/>
  <c r="G151" i="8"/>
  <c r="G150" i="8"/>
  <c r="G149" i="8"/>
  <c r="G148" i="8"/>
  <c r="G147" i="8"/>
  <c r="G146" i="8"/>
  <c r="G145" i="8"/>
  <c r="G144" i="8"/>
  <c r="G143" i="8"/>
  <c r="G142"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14" i="8"/>
  <c r="G113" i="8"/>
  <c r="G112" i="8"/>
  <c r="G111" i="8"/>
  <c r="G110" i="8"/>
  <c r="G109" i="8"/>
  <c r="G108" i="8"/>
  <c r="G107"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G3" i="8"/>
  <c r="G2" i="8"/>
  <c r="G188" i="2" l="1"/>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246" i="1" l="1"/>
  <c r="G245" i="1"/>
  <c r="G244" i="1"/>
  <c r="G243" i="1"/>
  <c r="J173" i="1" l="1"/>
  <c r="J171" i="1"/>
  <c r="J172" i="1"/>
  <c r="J170" i="1"/>
  <c r="G333" i="1" l="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7" i="1"/>
  <c r="G248" i="1"/>
  <c r="G249" i="1"/>
  <c r="G250" i="1"/>
  <c r="G251" i="1"/>
  <c r="G252" i="1"/>
  <c r="G253" i="1"/>
  <c r="G254" i="1"/>
  <c r="G255" i="1"/>
  <c r="G256" i="1"/>
  <c r="G257" i="1"/>
  <c r="G258" i="1"/>
  <c r="G259" i="1"/>
  <c r="G260" i="1"/>
  <c r="G261" i="1"/>
  <c r="G262" i="1"/>
  <c r="G263" i="1"/>
  <c r="G264" i="1"/>
  <c r="G265"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0" authorId="0" shapeId="0" xr:uid="{7BC087FE-2A9E-4EC5-AAF0-BAE4AE89799B}">
      <text>
        <r>
          <rPr>
            <b/>
            <sz val="9"/>
            <color indexed="81"/>
            <rFont val="Tahoma"/>
            <family val="2"/>
          </rPr>
          <t>Author:</t>
        </r>
        <r>
          <rPr>
            <sz val="9"/>
            <color indexed="81"/>
            <rFont val="Tahoma"/>
            <family val="2"/>
          </rPr>
          <t xml:space="preserve">
Amended from "Integration"</t>
        </r>
      </text>
    </comment>
  </commentList>
</comments>
</file>

<file path=xl/sharedStrings.xml><?xml version="1.0" encoding="utf-8"?>
<sst xmlns="http://schemas.openxmlformats.org/spreadsheetml/2006/main" count="3699" uniqueCount="1023">
  <si>
    <t>Standard 1 | Consistent with Te Tiriti o Waitangi</t>
  </si>
  <si>
    <t>1.2.2 Relationships and engagement with Māori/Māori organisations with an interest in subject matter</t>
  </si>
  <si>
    <t>1.2.3 Procurement - level of consideration of Māori in government procurement</t>
  </si>
  <si>
    <t>1.3.1 Awareness of institutional racism/structural discrimination and its impact upon affected groups</t>
  </si>
  <si>
    <t>1.3.2 Action to mitigate/address institutional racism/structural discrimination and the impacts it has</t>
  </si>
  <si>
    <t>1.3.3 Measurement activities are undertaken to understand effectiveness of services for Māori</t>
  </si>
  <si>
    <t>1.3.4 Addressing disparities of access and outcomes for Māori</t>
  </si>
  <si>
    <t>2.4.3 Level of staff competency and training in relation to different user needs, and the systems in place to assess and support staff competency</t>
  </si>
  <si>
    <t>3.2.1 Publishing processes </t>
  </si>
  <si>
    <t>3.2.4 Assistance provided to parties </t>
  </si>
  <si>
    <t>3.2.6 Availability of escalation pathways </t>
  </si>
  <si>
    <t>3.3.1 Documented expectations of impartiality </t>
  </si>
  <si>
    <t>3.3.2 Availability of training on impartiality</t>
  </si>
  <si>
    <t>3.3.3 Availability of complaints processes </t>
  </si>
  <si>
    <t xml:space="preserve">4.1.1 How feedback on users’ views of independence is collected </t>
  </si>
  <si>
    <t xml:space="preserve">4.1.2 Understanding of users’ views of  independence </t>
  </si>
  <si>
    <t xml:space="preserve">4.1.3 How feedback on users’ views of independence is used </t>
  </si>
  <si>
    <t xml:space="preserve">4.3.1 Independence in the design and operation of processes </t>
  </si>
  <si>
    <t>4.3.2 Cultural responsiveness of processes </t>
  </si>
  <si>
    <t xml:space="preserve">Standard 5 | Information about parties and disputes </t>
  </si>
  <si>
    <t xml:space="preserve">5.2.1 Policies and practices on privacy </t>
  </si>
  <si>
    <t xml:space="preserve">Standard 6 | Timely </t>
  </si>
  <si>
    <t xml:space="preserve">6.1.2 Consideration of timeliness in operation </t>
  </si>
  <si>
    <t xml:space="preserve">6.2.1 Reducing preventable delays </t>
  </si>
  <si>
    <t xml:space="preserve">6.3.2 Flexibility of timeframes/limits </t>
  </si>
  <si>
    <t xml:space="preserve">6.3.3 Publication of timeframes/limits </t>
  </si>
  <si>
    <t xml:space="preserve">6.4.1 Systems of tracking progress </t>
  </si>
  <si>
    <t xml:space="preserve">6.5.1 Collection of data on timeliness </t>
  </si>
  <si>
    <t xml:space="preserve">7.1.2 Processes in place to support early resolution of disputes </t>
  </si>
  <si>
    <t>7.2.1 Data collection and monitoring practices </t>
  </si>
  <si>
    <t>7.3.2 Practices in place to gather and share insights with sector actors </t>
  </si>
  <si>
    <t>Standard 8 | Properly resourced to carry out the service</t>
  </si>
  <si>
    <t>8.1.1 Rationale for the funding model </t>
  </si>
  <si>
    <t>8.1.2 Transparency of the funding  arrangements</t>
  </si>
  <si>
    <t>8.2.1 Setting funding level</t>
  </si>
  <si>
    <t>8.2.2 Allocation decisions </t>
  </si>
  <si>
    <t>8.3.1 Level of  competence </t>
  </si>
  <si>
    <t>8.3.2 Understanding competence requirements</t>
  </si>
  <si>
    <t>8.3.3 Growing competence </t>
  </si>
  <si>
    <t>8.4.1 Understanding of current capacity </t>
  </si>
  <si>
    <t>8.4.2 Planning for future capacity </t>
  </si>
  <si>
    <t>8.5.1 Understanding of current maturity </t>
  </si>
  <si>
    <t>8.5.2 Planning to maintain and grow maturity </t>
  </si>
  <si>
    <t>9.1.2 Data Collection, Storage</t>
  </si>
  <si>
    <t>9.1.4 Maintenance of Datasets and Data Assets</t>
  </si>
  <si>
    <t>9.1.5 Organisational Data Governance and Stewardship</t>
  </si>
  <si>
    <t>9.2.1 Data sharing/access protocols</t>
  </si>
  <si>
    <t>9.3.1 Partnership with Tangata Whenua</t>
  </si>
  <si>
    <t>9.3.2 Partnership with all</t>
  </si>
  <si>
    <t>9.3.4 Design of Data Systems</t>
  </si>
  <si>
    <t xml:space="preserve">9.3.5 Privacy </t>
  </si>
  <si>
    <t>9.3.6 Māori Data Sovereignty</t>
  </si>
  <si>
    <t>9.3.7 Transparency of data practices - communicating to others</t>
  </si>
  <si>
    <t xml:space="preserve">Standard 2 | Accessible to all potential users </t>
  </si>
  <si>
    <t xml:space="preserve">2.4.1 Accommodating user needs in service design and delivery </t>
  </si>
  <si>
    <t>Standard</t>
  </si>
  <si>
    <t>Focus Area</t>
  </si>
  <si>
    <t>Maturity Question</t>
  </si>
  <si>
    <t>Specific Interest Area</t>
  </si>
  <si>
    <t>Response</t>
  </si>
  <si>
    <t>Score</t>
  </si>
  <si>
    <t>Character count (needs to be &lt;256)</t>
  </si>
  <si>
    <t>Latest Content</t>
  </si>
  <si>
    <t>Developing</t>
  </si>
  <si>
    <t>1.1 Dispute resolution processes</t>
  </si>
  <si>
    <t>1.1.1 To what extent is the scheme aware of Māori approaches to dispute resolution, incorporate Te Ao Māori elements into dispute resolution processes, and/or provide a tikanga-based dispute resolution process</t>
  </si>
  <si>
    <t xml:space="preserve">No or limited awareness of Māori approaches to dispute resolution. </t>
  </si>
  <si>
    <t>Advancing</t>
  </si>
  <si>
    <t xml:space="preserve">Aware of Māori approaches to dispute resolution and can incorporate some elements of Te Ao Māori and tikanga Māori into dispute resolution processes. </t>
  </si>
  <si>
    <t>Confident</t>
  </si>
  <si>
    <t>Leader</t>
  </si>
  <si>
    <t>1.1.2. To what extent does the scheme reflect the needs of  users access needs in service design and delivery?</t>
  </si>
  <si>
    <t>1.1.2 Reflecting the Te Ao Māori  needs of  users  in service design and delivery </t>
  </si>
  <si>
    <t xml:space="preserve">Considers how Māori could use its services and has clear and reliable points of contact for Māori. </t>
  </si>
  <si>
    <t xml:space="preserve">Service reviews consider whether the right services are provided for Māori. </t>
  </si>
  <si>
    <t>1.1.3 Staff cultural capability and knowledge of Te Ao Māori </t>
  </si>
  <si>
    <t xml:space="preserve">Staff have some Māori cultural capability, knowledge of Te Ao Māori and tikanga Māori. </t>
  </si>
  <si>
    <t>Staff have good Māori cultural capability, knowledge of Te Ao Māori and tikanga Māori.</t>
  </si>
  <si>
    <t>1.1.5. To what extent does the scheme understand and acknowledge the cultural safety of participants?</t>
  </si>
  <si>
    <t>1.1.5 Ensuring cultural safety of participants </t>
  </si>
  <si>
    <t>No or limited understanding of cultural safety and how to keep participants safe during the process</t>
  </si>
  <si>
    <t>Some understanding of cultural safety and incorporates some practices e.g. staff self-examine the impact of their own culture on interactions and service delivery.</t>
  </si>
  <si>
    <t>1.2 Relationships with Māori</t>
  </si>
  <si>
    <t>1.2.1. To what extent does the scheme have relationships and engage with Māori and Māori organisations to better their services for Māori users?</t>
  </si>
  <si>
    <t xml:space="preserve">1.2.1 Relationships and engagement with Māori/Māori organisations to better your services for Māori users </t>
  </si>
  <si>
    <t xml:space="preserve">No or limited engagement with Māori and Māori organisations.  </t>
  </si>
  <si>
    <t xml:space="preserve">Undertakes some engagement with Māori on the design, delivery, and performance of dispute resolution processes. </t>
  </si>
  <si>
    <t xml:space="preserve">There is early engagement and/or partnership with Māori on most aspects of design, delivery, and performance of dispute resolution processes. </t>
  </si>
  <si>
    <t xml:space="preserve">Knows when and what type of engagement is appropriate. There is early and ongoing engagement and/or partnership with Māori on all aspects of design, delivery, and performance of dispute resolution processes.  </t>
  </si>
  <si>
    <t>1.2.3.  Where dispute resolution services are contracted by government, to what extent is Māori enterprise considered in government procurement?</t>
  </si>
  <si>
    <t xml:space="preserve">Where dispute resolution services are contracted by government, there is no or limited consideration of how to operate an inclusive procurement process that enables Māori enterprises to participate. </t>
  </si>
  <si>
    <t>Where dispute resolution services are contracted by government, procurement processes are structured to enable inclusion of Māori service providers in the supply chain (see Govt. Procurement Rule 17).</t>
  </si>
  <si>
    <r>
      <rPr>
        <i/>
        <sz val="8"/>
        <rFont val="Arial"/>
        <family val="2"/>
      </rPr>
      <t>Operates at Maturity Level 3</t>
    </r>
    <r>
      <rPr>
        <sz val="8"/>
        <rFont val="Arial"/>
        <family val="2"/>
      </rPr>
      <t xml:space="preserve"> AND shares approaches and methods with other DR schemes; liaises with Māori service providers to ensure equal opportunities for participation in government procurement exists (see Govt. Procurement Rule 17).</t>
    </r>
  </si>
  <si>
    <t>1.3 Equitable outcomes</t>
  </si>
  <si>
    <t>1.3.1. To what extent is the scheme aware of institutional racism/structural discrimination and its impact upon accessibility and provision of dispute resolution for affected groups?</t>
  </si>
  <si>
    <t>1.3.2. To what extent does the scheme take action to mitigate/address institutional racism/structural discrimination and the impacts it has?</t>
  </si>
  <si>
    <t xml:space="preserve">Consistent action is taken to identify and remedy structural discrimination in the scheme and in your dispute resolution practice (where it occurs). </t>
  </si>
  <si>
    <t xml:space="preserve">1.3.3. To what extent does the scheme measure the effectiveness of their services for Māori?
</t>
  </si>
  <si>
    <t xml:space="preserve">No or limited measure of effectiveness of services for Māori. </t>
  </si>
  <si>
    <t xml:space="preserve">Data and insights that measure the effectiveness of services for Māori is consistently collected. </t>
  </si>
  <si>
    <t>How data and insights are gathered is designed with Māori and from an effectiveness for Māori perspective. Data collection and management approaches reflect the Indigenous Data Sovereignty principles</t>
  </si>
  <si>
    <t>1.3.4. To what extent does the scheme address disparities of access and outcomes for Māori?</t>
  </si>
  <si>
    <t xml:space="preserve">There is an identified disparity of outcomes for Māori, or it is not known if there is a disparity. </t>
  </si>
  <si>
    <t xml:space="preserve">Any disparity of outcomes for Māori is identified and some actions or initiatives are implemented to address the disparity. </t>
  </si>
  <si>
    <t xml:space="preserve">The equity of access and outcomes for Māori is regularly monitored. Where a disparity of access or outcomes is identified, actions to address the disparity are expedited. </t>
  </si>
  <si>
    <t>1.4 Māori Crown Relationship and the Treaty of Waitangi</t>
  </si>
  <si>
    <t>2.1 Build awareness</t>
  </si>
  <si>
    <t xml:space="preserve">2.1.1 Public awareness activities undertaken </t>
  </si>
  <si>
    <t>There is no or limited promotion of the scheme/provider.</t>
  </si>
  <si>
    <t>The scheme has a communications/outreach strategy that aims to raise awareness for all users. The scheme engages in a range of awareness-raising or outreach activities across different channels.</t>
  </si>
  <si>
    <t>2.1.2 Understanding public awareness</t>
  </si>
  <si>
    <t>The scheme does not know how well it is known to potential users. Public awareness is not known or measured.</t>
  </si>
  <si>
    <t>2.1.3 Provision of information resources </t>
  </si>
  <si>
    <t>2.2 Facilitating access</t>
  </si>
  <si>
    <t>2.2.2. To what extent are the application barriers addressed in scheme design?</t>
  </si>
  <si>
    <t>2.2.3 To what extent does the scheme ensure users are directed to the right place?</t>
  </si>
  <si>
    <t xml:space="preserve">2.2.4 Facilitating entry </t>
  </si>
  <si>
    <t>2.3 Equitable access</t>
  </si>
  <si>
    <t>2.3.1 To what extent is the scheme aware of who is accessing their scheme?</t>
  </si>
  <si>
    <t>2.3.1 Awareness of 'who is accessing' services</t>
  </si>
  <si>
    <t>2.3.2 In what ways are they ensuring equal access for different groups?</t>
  </si>
  <si>
    <t>The scheme does not seek to address disparities in access.</t>
  </si>
  <si>
    <t>There are no or limited processes in place to measure and improve staff levels of competency and understanding user needs regarding culture, disability, age, trauma, literacy, and legal capability.</t>
  </si>
  <si>
    <t>Ongoing training and development is provided to ensure staff have appropriate competency and understand user needs regarding culture, disability, age, trauma, literacy, and legal capability. This level of knowledge should be appropriate to their role.</t>
  </si>
  <si>
    <t xml:space="preserve">3.1 Perception of users </t>
  </si>
  <si>
    <t xml:space="preserve">3.1.1 How feedback on users’ views of impartiality is collected </t>
  </si>
  <si>
    <t xml:space="preserve">There are no formal mechanisms or suitable ways for users or stakeholders to provide feedback or make complaints on impartiality or fairness. </t>
  </si>
  <si>
    <t xml:space="preserve">Allows users to provide feedback on impartiality or fairness, but this is not actively sought and might only be through one channel (e.g. a feedback button on a website). </t>
  </si>
  <si>
    <t xml:space="preserve">Routinely seeks out this information through a range of channels and methods. These could include user feedback during the process, stakeholder surveys, workshops etc. </t>
  </si>
  <si>
    <t>3.1.2 Understanding of users’ views of impartiality</t>
  </si>
  <si>
    <t xml:space="preserve">Has little or no knowledge of the views of users or stakeholders on impartiality or fairness. </t>
  </si>
  <si>
    <t xml:space="preserve">Has some sense of users’ views of its impartiality or fairness (e.g. through anecdotal evidence) but this is not based on systematically collected information. </t>
  </si>
  <si>
    <t xml:space="preserve">Has a good understanding of users’ views of its impartiality and fairness and can demonstrate this. Is starting to understand the views of potential users. </t>
  </si>
  <si>
    <r>
      <rPr>
        <i/>
        <sz val="8"/>
        <rFont val="Arial"/>
        <family val="2"/>
      </rPr>
      <t xml:space="preserve">Operates at maturity level 3 </t>
    </r>
    <r>
      <rPr>
        <b/>
        <sz val="8"/>
        <rFont val="Arial"/>
        <family val="2"/>
      </rPr>
      <t>AND</t>
    </r>
    <r>
      <rPr>
        <sz val="8"/>
        <rFont val="Arial"/>
        <family val="2"/>
      </rPr>
      <t xml:space="preserve"> has a good understanding of the views of potential users, the general public and relevant stakeholders. </t>
    </r>
  </si>
  <si>
    <t xml:space="preserve">3.1.3 How feedback on users’ views of impartiality is used </t>
  </si>
  <si>
    <t>Little or no analysis is done on feedback or complaints to get insights on the views of users on impartiality.</t>
  </si>
  <si>
    <t>Some analysis is done on the views of users on impartiality but there are no systems in place to ensure that action is taken based on the analysis</t>
  </si>
  <si>
    <t xml:space="preserve">Analysis is done on feedback received and consideration is given to what changes could be made when there are perceived or actual compromises to impartiality. Reports publicly on the results. </t>
  </si>
  <si>
    <r>
      <rPr>
        <i/>
        <sz val="8"/>
        <rFont val="Arial"/>
        <family val="2"/>
      </rPr>
      <t>Operates at maturity level 3</t>
    </r>
    <r>
      <rPr>
        <sz val="8"/>
        <rFont val="Arial"/>
        <family val="2"/>
      </rPr>
      <t xml:space="preserve"> </t>
    </r>
    <r>
      <rPr>
        <b/>
        <sz val="8"/>
        <rFont val="Arial"/>
        <family val="2"/>
      </rPr>
      <t>AND</t>
    </r>
    <r>
      <rPr>
        <sz val="8"/>
        <rFont val="Arial"/>
        <family val="2"/>
      </rPr>
      <t xml:space="preserve"> users views are sought on any changes. May also collaborate and share information and methods with other schemes. </t>
    </r>
  </si>
  <si>
    <t>3.2 Processes</t>
  </si>
  <si>
    <t xml:space="preserve">Does not publish any information about its processes or written information does not exist. </t>
  </si>
  <si>
    <t xml:space="preserve">Information about processes is published, but it  is not be sufficient to allow them to make informed decisions. It may lack detail (e.g. criteria for decisions) or be difficult to find or understand. </t>
  </si>
  <si>
    <t xml:space="preserve">The processes to be followed, roles of parties and the practitioner and possible outcomes are explained early in the process and this information is made directly available to parties and published (e.g. in procedural documents).  </t>
  </si>
  <si>
    <t xml:space="preserve">Operates at maturity level 3 AND seeks the views of users on what information they want/need about processes and how best to provide it to them. </t>
  </si>
  <si>
    <t>3.2.2 Extent to which procedural fairness requirements are met</t>
  </si>
  <si>
    <t xml:space="preserve">3.2.2 Meeting procedural fairness requirements </t>
  </si>
  <si>
    <t xml:space="preserve">Does not meet all of the procedural fairness requirements (e.g. the parties can put their own cases but are not told of the arguments of the other party). </t>
  </si>
  <si>
    <r>
      <rPr>
        <i/>
        <sz val="8"/>
        <rFont val="Arial"/>
        <family val="2"/>
      </rPr>
      <t>Operates at maturity level 3</t>
    </r>
    <r>
      <rPr>
        <sz val="8"/>
        <rFont val="Arial"/>
        <family val="2"/>
      </rPr>
      <t xml:space="preserve"> </t>
    </r>
    <r>
      <rPr>
        <b/>
        <sz val="8"/>
        <rFont val="Arial"/>
        <family val="2"/>
      </rPr>
      <t>AND</t>
    </r>
    <r>
      <rPr>
        <sz val="8"/>
        <rFont val="Arial"/>
        <family val="2"/>
      </rPr>
      <t xml:space="preserve"> works with users on how to integrate their practices or preferences into processes and can address problems in a culturally appropriate way. May also collaborate and share approaches and methods with other schemes. </t>
    </r>
  </si>
  <si>
    <t>3.2.3 Reasons provided for outcomes</t>
  </si>
  <si>
    <t xml:space="preserve">The reasons for outcomes can be provided on request, but are not routinely given to parties. Any decisions on disputes account for relevant factors (e.g. precedent, legislation etc.) and do not account for irrelevant factors. </t>
  </si>
  <si>
    <t xml:space="preserve">Any outcomes reached between the parties are clear and well documented in writing (e.g. in settlement decisions). The basis and rationale for any decisions on disputes are clearly articulated in writing and routinely provided to parties. </t>
  </si>
  <si>
    <r>
      <rPr>
        <i/>
        <sz val="8"/>
        <rFont val="Arial"/>
        <family val="2"/>
      </rPr>
      <t>Operates at maturity level 2</t>
    </r>
    <r>
      <rPr>
        <sz val="8"/>
        <rFont val="Arial"/>
        <family val="2"/>
      </rPr>
      <t xml:space="preserve"> </t>
    </r>
    <r>
      <rPr>
        <b/>
        <sz val="8"/>
        <rFont val="Arial"/>
        <family val="2"/>
      </rPr>
      <t>AND</t>
    </r>
    <r>
      <rPr>
        <sz val="8"/>
        <rFont val="Arial"/>
        <family val="2"/>
      </rPr>
      <t xml:space="preserve"> provides reasons for any other related decisions (e.g. why an issue or dispute is considered not eligible/outside the jurisdiction of the scheme). </t>
    </r>
  </si>
  <si>
    <r>
      <rPr>
        <i/>
        <sz val="8"/>
        <rFont val="Arial"/>
        <family val="2"/>
      </rPr>
      <t>Operates at maturity level 3</t>
    </r>
    <r>
      <rPr>
        <sz val="8"/>
        <rFont val="Arial"/>
        <family val="2"/>
      </rPr>
      <t xml:space="preserve"> </t>
    </r>
    <r>
      <rPr>
        <b/>
        <sz val="8"/>
        <rFont val="Arial"/>
        <family val="2"/>
      </rPr>
      <t xml:space="preserve">AND </t>
    </r>
    <r>
      <rPr>
        <sz val="8"/>
        <rFont val="Arial"/>
        <family val="2"/>
      </rPr>
      <t xml:space="preserve">works with users on how to provide clear and useful information about all outcomes and decisions. May also collaborate with other parts of the system that have an interest in the outcomes. </t>
    </r>
  </si>
  <si>
    <t xml:space="preserve">There is no or limited assistance available for parties to ensure they can participate fully in the process. </t>
  </si>
  <si>
    <t xml:space="preserve">Ensures that both parties are able to participate fully in the process. To do this, it may be necessary to make the services of technical experts (e.g. lawyers, accountants, engineers) available to parties, and to fund or partially fund these services. </t>
  </si>
  <si>
    <r>
      <rPr>
        <i/>
        <sz val="8"/>
        <rFont val="Arial"/>
        <family val="2"/>
      </rPr>
      <t xml:space="preserve">Operates at maturity level 3 </t>
    </r>
    <r>
      <rPr>
        <b/>
        <sz val="8"/>
        <rFont val="Arial"/>
        <family val="2"/>
      </rPr>
      <t>AND</t>
    </r>
    <r>
      <rPr>
        <sz val="8"/>
        <rFont val="Arial"/>
        <family val="2"/>
      </rPr>
      <t xml:space="preserve"> works with users to understand what their needs are in relation to assistance. May adopt innovative approaches to ensure that users get access to the help they need (e.g. trusts to access expert technical advice). </t>
    </r>
  </si>
  <si>
    <t xml:space="preserve">3.2.5 Quality controls for outcomes </t>
  </si>
  <si>
    <t xml:space="preserve">There are minimal quality controls to ensure consistency of the outcomes of processes, including decision-making. </t>
  </si>
  <si>
    <t xml:space="preserve">There are some quality controls to ensure consistency of outcomes (e.g. peer review). </t>
  </si>
  <si>
    <t xml:space="preserve">There is a process to review outcomes/decisions for consistency, such as selective sampling or auditing of cases. Action is taken when problems are identified. </t>
  </si>
  <si>
    <r>
      <rPr>
        <i/>
        <sz val="8"/>
        <rFont val="Arial"/>
        <family val="2"/>
      </rPr>
      <t>Operates at maturity level 3</t>
    </r>
    <r>
      <rPr>
        <sz val="8"/>
        <rFont val="Arial"/>
        <family val="2"/>
      </rPr>
      <t xml:space="preserve"> </t>
    </r>
    <r>
      <rPr>
        <b/>
        <sz val="8"/>
        <rFont val="Arial"/>
        <family val="2"/>
      </rPr>
      <t>AND</t>
    </r>
    <r>
      <rPr>
        <sz val="8"/>
        <rFont val="Arial"/>
        <family val="2"/>
      </rPr>
      <t xml:space="preserve"> considers longer-term and wider outcomes (i.e. future wellbeing). This will probably require follow-up with users (e.g. surveying them six-months later). </t>
    </r>
  </si>
  <si>
    <t xml:space="preserve">There is a pathway for escalation if a party is not satisfied with the outcome. This could include a right of appeal on the process followed, or in some cases on the merits of the claim. </t>
  </si>
  <si>
    <r>
      <rPr>
        <i/>
        <sz val="8"/>
        <rFont val="Arial"/>
        <family val="2"/>
      </rPr>
      <t>Operates at maturity level 2</t>
    </r>
    <r>
      <rPr>
        <sz val="8"/>
        <rFont val="Arial"/>
        <family val="2"/>
      </rPr>
      <t xml:space="preserve"> </t>
    </r>
    <r>
      <rPr>
        <b/>
        <sz val="8"/>
        <rFont val="Arial"/>
        <family val="2"/>
      </rPr>
      <t>AND</t>
    </r>
    <r>
      <rPr>
        <sz val="8"/>
        <rFont val="Arial"/>
        <family val="2"/>
      </rPr>
      <t xml:space="preserve"> parties are advised of their ability to access these pathways and any other mechanisms for redress. </t>
    </r>
  </si>
  <si>
    <t xml:space="preserve">3.3 Staff/Practitioners </t>
  </si>
  <si>
    <t xml:space="preserve">Does not have any documents that set out expectations for staff on impartiality. </t>
  </si>
  <si>
    <t xml:space="preserve">Has its own employee code of conduct (or equivalent document) stating expectations around impartiality. They are also set out in performance documents and assessed in performance reviews. </t>
  </si>
  <si>
    <t xml:space="preserve">Relevant training is not available to staff or practitioners. </t>
  </si>
  <si>
    <t xml:space="preserve">Appropriate training is made available to all staff and practitioners (e.g. the nature of impartiality and what it means in the context). </t>
  </si>
  <si>
    <t>Induction for all staff and practitioners covers expectations in this area and additional training is regularly offered (e.g. in unconscious bias and how to mitigate it). Practitioners have access to specialised training and professional supervision.</t>
  </si>
  <si>
    <t xml:space="preserve">Operates at maturity level 3 AND works with other parts of the system on how best to train staff and practitioners on impartiality. </t>
  </si>
  <si>
    <t xml:space="preserve">There are no formal processes for complaints about staff or practitioners. </t>
  </si>
  <si>
    <t xml:space="preserve">There are processes for complaints about staff, but they are might not be actively promoted. There are mechanisms in place for complaints about the competence and conduct of practitioners and disciplinary processes if required. </t>
  </si>
  <si>
    <t xml:space="preserve">Complaints processes about staff and practitioners are prominent in public material and documents provided to parties. </t>
  </si>
  <si>
    <r>
      <rPr>
        <i/>
        <sz val="8"/>
        <rFont val="Arial"/>
        <family val="2"/>
      </rPr>
      <t xml:space="preserve">Operates at maturity level 3 </t>
    </r>
    <r>
      <rPr>
        <b/>
        <sz val="8"/>
        <rFont val="Arial"/>
        <family val="2"/>
      </rPr>
      <t>AND</t>
    </r>
    <r>
      <rPr>
        <sz val="8"/>
        <rFont val="Arial"/>
        <family val="2"/>
      </rPr>
      <t xml:space="preserve"> works with users on how to improve complaints processes. May also work with other schemes and professional bodies. </t>
    </r>
  </si>
  <si>
    <t>4.1 Perception of users </t>
  </si>
  <si>
    <t xml:space="preserve">There are no formal mechanisms or suitable ways for users or stakeholders to provide feedback or make complaints on independence. </t>
  </si>
  <si>
    <t xml:space="preserve">Has little or no knowledge of the views of users or stakeholders on independence. </t>
  </si>
  <si>
    <t xml:space="preserve">Has some sense of users’ views of its independence (e.g. through anecdotal evidence) but this is not based on systematically collected information. </t>
  </si>
  <si>
    <t xml:space="preserve">Has a good understanding of users’ views of its independence and can demonstrate this. Is starting to understand the views of potential users. </t>
  </si>
  <si>
    <t xml:space="preserve">Operates at maturity level 3 AND has a good understanding of the views of potential users, the general public and relevant stakeholders. </t>
  </si>
  <si>
    <t xml:space="preserve">Little or no analysis is done on feedback or complaints to get insights on the views of users on independence.
</t>
  </si>
  <si>
    <t xml:space="preserve">Some analysis is done on the views of users on  independence  but there are no systems in place to ensure that action is taken based on the analysis  </t>
  </si>
  <si>
    <t xml:space="preserve">Analysis is done on feedback received and consideration is given to what changes could be made when there are perceived or actual compromises to independence . Reports publicly on the results. </t>
  </si>
  <si>
    <t>4.2 Funding and Governance </t>
  </si>
  <si>
    <t xml:space="preserve">4.2.1 Independence of funding arrangements </t>
  </si>
  <si>
    <t xml:space="preserve">Funding arrangements are not clear or transparent so it cannot be determined if independence has been adequately accounted for. </t>
  </si>
  <si>
    <t xml:space="preserve">Issues with the independence of the funding arrangements have been identified but not adequately addressed (or mitigations put in place). </t>
  </si>
  <si>
    <t xml:space="preserve">Funding is as independent as possible from the parties. Funding considerations do not influence the outcomes of disputes in any way. This also applies to procurement and contracting processes if external suppliers/providers are used. </t>
  </si>
  <si>
    <r>
      <rPr>
        <i/>
        <sz val="8"/>
        <rFont val="Arial"/>
        <family val="2"/>
      </rPr>
      <t>Operates at maturity level 3</t>
    </r>
    <r>
      <rPr>
        <sz val="8"/>
        <rFont val="Arial"/>
        <family val="2"/>
      </rPr>
      <t xml:space="preserve"> </t>
    </r>
    <r>
      <rPr>
        <b/>
        <sz val="8"/>
        <rFont val="Arial"/>
        <family val="2"/>
      </rPr>
      <t>AND</t>
    </r>
    <r>
      <rPr>
        <sz val="8"/>
        <rFont val="Arial"/>
        <family val="2"/>
      </rPr>
      <t xml:space="preserve"> the views of users have been sought about the funding arrangements.</t>
    </r>
  </si>
  <si>
    <t>Algorithm</t>
  </si>
  <si>
    <t>Logic</t>
  </si>
  <si>
    <t xml:space="preserve">4.2.2 Independence of governance arrangements </t>
  </si>
  <si>
    <t xml:space="preserve">There are no governance arrangements, or it is not clear how they operate. </t>
  </si>
  <si>
    <r>
      <rPr>
        <i/>
        <sz val="8"/>
        <color theme="1"/>
        <rFont val="Arial"/>
        <family val="2"/>
      </rPr>
      <t>Cannot demonstrate</t>
    </r>
    <r>
      <rPr>
        <sz val="8"/>
        <color theme="1"/>
        <rFont val="Arial"/>
        <family val="2"/>
      </rPr>
      <t xml:space="preserve"> that functional governance arrangements exist or it is not clear how they operate</t>
    </r>
  </si>
  <si>
    <t>&lt;1</t>
  </si>
  <si>
    <t>Cannot demonstrate that it has OR can only demonstrate  a low level of this capability</t>
  </si>
  <si>
    <t xml:space="preserve">The governance arrangements for the scheme are not sufficiently independent (e.g. vested in the Chief Executive) or lack some of the features that would be expected (e.g. functions are not clearly set out). </t>
  </si>
  <si>
    <r>
      <rPr>
        <i/>
        <sz val="8"/>
        <color theme="1"/>
        <rFont val="Arial"/>
        <family val="2"/>
      </rPr>
      <t>Can demonstrate</t>
    </r>
    <r>
      <rPr>
        <sz val="8"/>
        <color theme="1"/>
        <rFont val="Arial"/>
        <family val="2"/>
      </rPr>
      <t xml:space="preserve"> that functional governance arrangements exist </t>
    </r>
    <r>
      <rPr>
        <b/>
        <sz val="8"/>
        <color theme="1"/>
        <rFont val="Arial"/>
        <family val="2"/>
      </rPr>
      <t xml:space="preserve">but </t>
    </r>
    <r>
      <rPr>
        <i/>
        <sz val="8"/>
        <color theme="1"/>
        <rFont val="Arial"/>
        <family val="2"/>
      </rPr>
      <t xml:space="preserve">cannot demonstrate </t>
    </r>
    <r>
      <rPr>
        <sz val="8"/>
        <color theme="1"/>
        <rFont val="Arial"/>
        <family val="2"/>
      </rPr>
      <t>that these are sufficiently independent</t>
    </r>
  </si>
  <si>
    <t>1+(&lt;1)</t>
  </si>
  <si>
    <t>Can demonstrate an awareness/low level of capability.  But cannot demonstrate that it is fully developed</t>
  </si>
  <si>
    <t xml:space="preserve">There are appropriate governance arrangements. This will probably include some form of separate entity for oversight (e.g. a Board). For statutory bodies, a government agency may have policy responsibility and/or accountability to a Minister. </t>
  </si>
  <si>
    <r>
      <t xml:space="preserve">Can demonstrate that appropriate governance arrangements exist </t>
    </r>
    <r>
      <rPr>
        <b/>
        <sz val="8"/>
        <color theme="1"/>
        <rFont val="Arial"/>
        <family val="2"/>
      </rPr>
      <t xml:space="preserve">and </t>
    </r>
    <r>
      <rPr>
        <sz val="8"/>
        <color theme="1"/>
        <rFont val="Arial"/>
        <family val="2"/>
      </rPr>
      <t>can demonstrate that sufficient levels of independence. i.e. some form of separate oversight entity (e.g. Board, other govt agency, Minister, Committee etc.</t>
    </r>
  </si>
  <si>
    <t>1+1</t>
  </si>
  <si>
    <t>Can demonstrate that the capability is fully formed</t>
  </si>
  <si>
    <t xml:space="preserve">Operates at maturity level 3 AND users have been involved in designing the governance arrangements. </t>
  </si>
  <si>
    <t>N/C</t>
  </si>
  <si>
    <t>1+1+(n)</t>
  </si>
  <si>
    <t>Can demonstrate that the capability is fully formed, and that there is significant additional value added beyond the function of the individual DR operation (i.e. across DR system, to the public)</t>
  </si>
  <si>
    <t xml:space="preserve">4.3 Processes </t>
  </si>
  <si>
    <t xml:space="preserve">Issues with independence in the processes have been identified but not all have been addressed (or appropriate mitigations put in place). For example, reviews of cases are done by the Chief Executive. </t>
  </si>
  <si>
    <t>Maintaining independence has been considered in the design and implementation of all processes. For example, there are independent reviews of outcomes and periodic comprehensive independent reviews are done.</t>
  </si>
  <si>
    <r>
      <rPr>
        <i/>
        <sz val="8"/>
        <rFont val="Arial"/>
        <family val="2"/>
      </rPr>
      <t>Operates at maturity level 3</t>
    </r>
    <r>
      <rPr>
        <sz val="8"/>
        <rFont val="Arial"/>
        <family val="2"/>
      </rPr>
      <t xml:space="preserve"> </t>
    </r>
    <r>
      <rPr>
        <b/>
        <sz val="8"/>
        <rFont val="Arial"/>
        <family val="2"/>
      </rPr>
      <t>AND</t>
    </r>
    <r>
      <rPr>
        <sz val="8"/>
        <rFont val="Arial"/>
        <family val="2"/>
      </rPr>
      <t xml:space="preserve"> the views of users have been sought about any independence issues arising in the design or operation of processes as well as the proposed responses. </t>
    </r>
  </si>
  <si>
    <t xml:space="preserve">No information is sought about the cultural norms or preferences of the parties in relation to independence. </t>
  </si>
  <si>
    <t>Processes allow for cultural practices (e.g. holding meetings on a marae) or preferences (e.g. for practitioners to be a member of a party’s community or whānau) AND has the capability to deliver them.</t>
  </si>
  <si>
    <r>
      <rPr>
        <i/>
        <sz val="8"/>
        <rFont val="Arial"/>
        <family val="2"/>
      </rPr>
      <t>Operates at maturity level 3</t>
    </r>
    <r>
      <rPr>
        <sz val="8"/>
        <rFont val="Arial"/>
        <family val="2"/>
      </rPr>
      <t xml:space="preserve"> AND works with users on how to integrate their cultural practices or preferences into processes and can address problems in a culturally appropriate way. </t>
    </r>
  </si>
  <si>
    <t xml:space="preserve">4.4 Staff and
Practitioners </t>
  </si>
  <si>
    <t>4.4.1 Process for selecting staff </t>
  </si>
  <si>
    <t xml:space="preserve">There is inappropriate influence, or a perception of this, in the selection process for staff or practitioners (e.g. those previously, or currently, employed by a party are given some preference).  </t>
  </si>
  <si>
    <t xml:space="preserve">Parties may have some influence or involvement in the selection of staff or practitioners (e.g. sit on recruitment panels or are involved in contract selection processes) or due process may not always be followed (e.g. for internal appointments). </t>
  </si>
  <si>
    <t xml:space="preserve">Has its own staff (that may include practitioners) that are selected through open and transparent processes based on their competence (e.g. qualifications, skills and experience). Practitioners cannot be relieved of duties without just cause. </t>
  </si>
  <si>
    <r>
      <rPr>
        <i/>
        <sz val="8"/>
        <rFont val="Arial"/>
        <family val="2"/>
      </rPr>
      <t>Operates at maturity level 3</t>
    </r>
    <r>
      <rPr>
        <sz val="8"/>
        <rFont val="Arial"/>
        <family val="2"/>
      </rPr>
      <t xml:space="preserve"> </t>
    </r>
    <r>
      <rPr>
        <b/>
        <sz val="8"/>
        <rFont val="Arial"/>
        <family val="2"/>
      </rPr>
      <t>AND</t>
    </r>
    <r>
      <rPr>
        <sz val="8"/>
        <rFont val="Arial"/>
        <family val="2"/>
      </rPr>
      <t xml:space="preserve"> practitioners are not dependent on one sources of income (e.g. they are contracted by the scheme but also work for others). </t>
    </r>
  </si>
  <si>
    <t>4.4.2 Assignment of work </t>
  </si>
  <si>
    <t xml:space="preserve">Little or no thought is given to the assignment of parties to practitioners or assignments may be contrary to perceptions of independence (e.g. a practitioner deals with all the claims from a particular party). </t>
  </si>
  <si>
    <t xml:space="preserve">Some efforts are made to distribute work from the same party between practitioners, but systems are not in place to adequately monitor the frequency of contact between practitioners and parties. </t>
  </si>
  <si>
    <t>Practitioners are assigned to claims so as to minimise repeat service to one particular party (e.g. randomised assignment of work).</t>
  </si>
  <si>
    <t>4.4.3 Policies and processes to protect staff </t>
  </si>
  <si>
    <t xml:space="preserve">There are no policies or processes to protect staff independence. </t>
  </si>
  <si>
    <t xml:space="preserve">There are policies or processes to protect staff independence, but they may be inadequate or incomplete (e.g. it may not be clear what staff do with gifts). </t>
  </si>
  <si>
    <t xml:space="preserve">Comprehensive policies and processes are in place to ensure that there is no perception of compromised staff independence (e.g. no gifts allowed or gift registers etc.). </t>
  </si>
  <si>
    <r>
      <t>Operates at maturity level 3 AND</t>
    </r>
    <r>
      <rPr>
        <sz val="8"/>
        <rFont val="Arial"/>
        <family val="2"/>
      </rPr>
      <t> the policies are reviewed regularly with input from users. </t>
    </r>
  </si>
  <si>
    <t xml:space="preserve">4.5 Conflict of Interest </t>
  </si>
  <si>
    <t>4.5.1 Policies and processes on conflict of interest </t>
  </si>
  <si>
    <t>There are no policies or processes for identifying or managing actual or potential conflicts of interest. </t>
  </si>
  <si>
    <t>Policies and processes on conflict of interest are inadequate or incomplete (e.g. parties may not have the opportunity to identify conflicts). The thresholds for declarations might be quite high with little or no transparency to the process.</t>
  </si>
  <si>
    <t>There are comprehensive, clear and published conflict of interest policies for staff and practitioners (e.g. the identity of the practitioner/parties must be disclosed beforehand). The process for identifying and managing conflicts is done transparently.</t>
  </si>
  <si>
    <t xml:space="preserve">5.1 Confidentiality </t>
  </si>
  <si>
    <t xml:space="preserve">5.1.1 Policies and practices on confidentiality </t>
  </si>
  <si>
    <t xml:space="preserve">There are expectations around confidentiality, but these have not been clearly articulated in a coherent policy or accepted practices. It may not be clear what the limitations of confidentiality are, or any exceptions. </t>
  </si>
  <si>
    <t xml:space="preserve">There are confidentiality policies and accepted practices, but they do not address all of the relevant issues (e.g. admissibility of information in court or other proceedings). The policies may also not account for the preferences of parties. </t>
  </si>
  <si>
    <t>There are comprehensive and clear policies and practices regarding confidentiality, written in plain language, that cover staff. They will include clear limits and boundaries to confidentiality and any exceptions (e.g. research and reporting).</t>
  </si>
  <si>
    <r>
      <t>Operates at maturity level 3</t>
    </r>
    <r>
      <rPr>
        <b/>
        <sz val="8"/>
        <rFont val="Arial"/>
        <family val="2"/>
      </rPr>
      <t xml:space="preserve"> AND</t>
    </r>
    <r>
      <rPr>
        <sz val="8"/>
        <rFont val="Arial"/>
        <family val="2"/>
      </rPr>
      <t> the policies and practices are reviewed regularly with input from users. </t>
    </r>
  </si>
  <si>
    <t xml:space="preserve">5.1.2 Transparency and/or availability of policies and practices on confidentiality </t>
  </si>
  <si>
    <t xml:space="preserve">Information is not made publicly available about how confidentiality is managed. </t>
  </si>
  <si>
    <t>The policies and practices on confidentiality are publicised. Processes do not, however, require that they are communicated directly to the parties. </t>
  </si>
  <si>
    <r>
      <rPr>
        <i/>
        <sz val="8"/>
        <rFont val="Arial"/>
        <family val="2"/>
      </rPr>
      <t>Operates at maturity level 2</t>
    </r>
    <r>
      <rPr>
        <sz val="8"/>
        <rFont val="Arial"/>
        <family val="2"/>
      </rPr>
      <t xml:space="preserve"> </t>
    </r>
    <r>
      <rPr>
        <b/>
        <sz val="8"/>
        <rFont val="Arial"/>
        <family val="2"/>
      </rPr>
      <t>AND</t>
    </r>
    <r>
      <rPr>
        <sz val="8"/>
        <rFont val="Arial"/>
        <family val="2"/>
      </rPr>
      <t xml:space="preserve"> information about the policies and practices is directly communicated to parties (e.g. by the practitioner) and there is evidence that they have understood this information (e.g. signed documents).</t>
    </r>
  </si>
  <si>
    <r>
      <rPr>
        <i/>
        <sz val="8"/>
        <rFont val="Arial"/>
        <family val="2"/>
      </rPr>
      <t>Operates at maturity level 3</t>
    </r>
    <r>
      <rPr>
        <sz val="8"/>
        <rFont val="Arial"/>
        <family val="2"/>
      </rPr>
      <t xml:space="preserve"> </t>
    </r>
    <r>
      <rPr>
        <b/>
        <sz val="8"/>
        <rFont val="Arial"/>
        <family val="2"/>
      </rPr>
      <t>AND </t>
    </r>
    <r>
      <rPr>
        <sz val="8"/>
        <rFont val="Arial"/>
        <family val="2"/>
      </rPr>
      <t>this information is discussed at all stages of the process, starting with the initial/pre meetings. </t>
    </r>
  </si>
  <si>
    <t xml:space="preserve">5.2 Privacy </t>
  </si>
  <si>
    <t xml:space="preserve">There are expectations around privacy, but these have not been clearly articulated in a coherent policy or accepted practices. </t>
  </si>
  <si>
    <t xml:space="preserve">There are privacy policies and accepted practices, but they do not address all of the relevant issues (e.g. how parties give consent). </t>
  </si>
  <si>
    <t>There are clear and comprehensive policies and practices (e.g. a register) regarding privacy, written in plain language. These will be informed by relevant legislation (e.g. the new Privacy Act 2020) and data governance arrangements.</t>
  </si>
  <si>
    <r>
      <rPr>
        <i/>
        <sz val="8"/>
        <rFont val="Arial"/>
        <family val="2"/>
      </rPr>
      <t xml:space="preserve">Operates at maturity level 3 </t>
    </r>
    <r>
      <rPr>
        <b/>
        <sz val="8"/>
        <rFont val="Arial"/>
        <family val="2"/>
      </rPr>
      <t>AND</t>
    </r>
    <r>
      <rPr>
        <sz val="8"/>
        <rFont val="Arial"/>
        <family val="2"/>
      </rPr>
      <t xml:space="preserve"> there is ‘privacy by design’ (e.g. staff only see information about clients that they need to see and that information is linked to reference numbers only). </t>
    </r>
  </si>
  <si>
    <t xml:space="preserve">5.2.2 Transparency and/or availability of policies and practices on privacy </t>
  </si>
  <si>
    <t xml:space="preserve">Information is not made publicly available about how privacy is managed. </t>
  </si>
  <si>
    <t xml:space="preserve">The policies and practices are publicised. They are not, however, communicated directly to the parties. </t>
  </si>
  <si>
    <r>
      <rPr>
        <i/>
        <sz val="8"/>
        <rFont val="Arial"/>
        <family val="2"/>
      </rPr>
      <t>Operates at maturity level 2</t>
    </r>
    <r>
      <rPr>
        <sz val="8"/>
        <rFont val="Arial"/>
        <family val="2"/>
      </rPr>
      <t xml:space="preserve"> </t>
    </r>
    <r>
      <rPr>
        <b/>
        <sz val="8"/>
        <rFont val="Arial"/>
        <family val="2"/>
      </rPr>
      <t>AND</t>
    </r>
    <r>
      <rPr>
        <sz val="8"/>
        <rFont val="Arial"/>
        <family val="2"/>
      </rPr>
      <t xml:space="preserve"> information about the policies and practices is directly communicated to the parties at some point in the process. </t>
    </r>
  </si>
  <si>
    <r>
      <rPr>
        <i/>
        <sz val="8"/>
        <rFont val="Arial"/>
        <family val="2"/>
      </rPr>
      <t xml:space="preserve">Operates at maturity level 3 </t>
    </r>
    <r>
      <rPr>
        <b/>
        <sz val="8"/>
        <rFont val="Arial"/>
        <family val="2"/>
      </rPr>
      <t>AND </t>
    </r>
    <r>
      <rPr>
        <sz val="8"/>
        <rFont val="Arial"/>
        <family val="2"/>
      </rPr>
      <t>the policies are reviewed regularly with input from users </t>
    </r>
  </si>
  <si>
    <t>5.3 Official Information Act 1982 (OIA)  </t>
  </si>
  <si>
    <t>5.3.1 Application of the OIA </t>
  </si>
  <si>
    <t xml:space="preserve">It is not clear if the scheme is subject to the Official Information Act (OIA) or not. </t>
  </si>
  <si>
    <t xml:space="preserve">The scheme has clarity over whether it is subject to the OIA or, if it is excluded, the rationale for this is clearly explained. </t>
  </si>
  <si>
    <t xml:space="preserve">The scheme has clear policies and practices regarding the OIA and how requests for information are dealt with. </t>
  </si>
  <si>
    <t xml:space="preserve">6.1 Consideration of timeliness in design and operation  </t>
  </si>
  <si>
    <t xml:space="preserve">6.1.1 Consideration of timeliness in design </t>
  </si>
  <si>
    <t xml:space="preserve">Other considerations guide the design of processes (e.g. the least costly approach). </t>
  </si>
  <si>
    <t xml:space="preserve">Consideration has been given of whether the timeframes could compromise the quality of the processes or decision-making (if relevant). </t>
  </si>
  <si>
    <t xml:space="preserve">Timeliness is a key consideration in the design of all processes.  </t>
  </si>
  <si>
    <t xml:space="preserve">Other considerations guide the implementation of processes (e.g. the most expedient approach). </t>
  </si>
  <si>
    <t xml:space="preserve">There are mechanisms in place to promote meeting timeframes. For example, staff are provided with guidance (e.g. manuals), training (e.g. on processes) and the right tools (e.g. case management software) to ensure they meet timeframes. </t>
  </si>
  <si>
    <t xml:space="preserve">The time taken for each part of the processes are reasonable accounting for the key contextual elements of dispute resolution for the particular system (e.g. the nature of the parties and disputes). </t>
  </si>
  <si>
    <r>
      <rPr>
        <i/>
        <sz val="8"/>
        <rFont val="Arial"/>
        <family val="2"/>
      </rPr>
      <t>Operates at maturity level 3 AND</t>
    </r>
    <r>
      <rPr>
        <sz val="8"/>
        <rFont val="Arial"/>
        <family val="2"/>
      </rPr>
      <t xml:space="preserve"> consideration of timeliness accounts for the wider context of disputes (e.g. the needs of the parties to access external services such as counselling, legal advice). </t>
    </r>
  </si>
  <si>
    <t xml:space="preserve">6.2 Reducing delays </t>
  </si>
  <si>
    <t xml:space="preserve">The focus is on reducing delays and backlogs rather than streamlining processes. </t>
  </si>
  <si>
    <r>
      <rPr>
        <i/>
        <sz val="8"/>
        <rFont val="Arial"/>
        <family val="2"/>
      </rPr>
      <t xml:space="preserve">Operates at maturity level 3 AND </t>
    </r>
    <r>
      <rPr>
        <sz val="8"/>
        <rFont val="Arial"/>
        <family val="2"/>
      </rPr>
      <t xml:space="preserve">innovations supported by data analysis and evidence have been introduced to reduce delays (e.g. what can be automated, done electronically or moved online). </t>
    </r>
  </si>
  <si>
    <t xml:space="preserve">6.3 Reasonable timeframes/ limits </t>
  </si>
  <si>
    <t xml:space="preserve">6.3.1 Setting of timeframes/limits </t>
  </si>
  <si>
    <t xml:space="preserve">If there are any timeframes or limits for processes, they are internal and rudimentary (e.g. for the total length of time it takes to resolve disputes). </t>
  </si>
  <si>
    <r>
      <rPr>
        <i/>
        <sz val="8"/>
        <rFont val="Arial"/>
        <family val="2"/>
      </rPr>
      <t>Operates at maturity level 2</t>
    </r>
    <r>
      <rPr>
        <sz val="8"/>
        <rFont val="Arial"/>
        <family val="2"/>
      </rPr>
      <t xml:space="preserve"> AND timeframes are regularly reviewed, analysis done on root causes and changes made as a consequence. </t>
    </r>
  </si>
  <si>
    <r>
      <rPr>
        <i/>
        <sz val="8"/>
        <rFont val="Arial"/>
        <family val="2"/>
      </rPr>
      <t>Operates at maturity level 3 AND</t>
    </r>
    <r>
      <rPr>
        <sz val="8"/>
        <rFont val="Arial"/>
        <family val="2"/>
      </rPr>
      <t xml:space="preserve"> timeframes and any suggested changes are only done with user participation and validated externally (e.g. peer review with other schemes). </t>
    </r>
  </si>
  <si>
    <t>The timeframes or limits are prescriptive and/or arbitrary and are adhered to irrespective of the circumstances (e.g. decisions are issued even if key information is missing)</t>
  </si>
  <si>
    <t xml:space="preserve">There is flexibility in the timeframes to account for factors that may impact on timeliness but are not unreasonable (e.g. discretion to allow for extensions). </t>
  </si>
  <si>
    <t>Consideration is given to the complex reasons for possible delays in adhering to timeframes (i.e. what might be reasonable) and external factors (e.g. the availability of resources such as rooms for meetings and legal representatives/advocates). </t>
  </si>
  <si>
    <t xml:space="preserve">Operates at maturity level 3 AND consideration is given to the wider context, including interfaces with other parts of the system, and how this affects the user journey. </t>
  </si>
  <si>
    <t xml:space="preserve">Timeframes or limits are not made publicly available. </t>
  </si>
  <si>
    <t xml:space="preserve">The timeframes are publicised so users know what to expect. </t>
  </si>
  <si>
    <r>
      <rPr>
        <i/>
        <sz val="8"/>
        <rFont val="Arial"/>
        <family val="2"/>
      </rPr>
      <t>Operates at maturity level 3 AND</t>
    </r>
    <r>
      <rPr>
        <sz val="8"/>
        <rFont val="Arial"/>
        <family val="2"/>
      </rPr>
      <t xml:space="preserve"> collaborates and/or coordinates with other parts of the system in publishing timeframes. </t>
    </r>
  </si>
  <si>
    <t xml:space="preserve">6.4 Information about progress </t>
  </si>
  <si>
    <t>There are no systems for tracking the progress of applications. </t>
  </si>
  <si>
    <t xml:space="preserve">There is a system for tracking the progress of applications. </t>
  </si>
  <si>
    <t xml:space="preserve">The tracking systems provide regular updates to users about the progress of their applications or complaints. </t>
  </si>
  <si>
    <t>6.4.2 Access to information about  progress </t>
  </si>
  <si>
    <t xml:space="preserve">It is difficult for users to access information about the progress of their applications. </t>
  </si>
  <si>
    <t xml:space="preserve">Information about applications is made available to users upon request. </t>
  </si>
  <si>
    <t xml:space="preserve">Users can access real time information about the progress of their application. Ideally, users are able to do this themselves using online tools. </t>
  </si>
  <si>
    <t>6.4.3 Providing reasons for delays </t>
  </si>
  <si>
    <t xml:space="preserve">No reasons/explanations are provided to users for delays. </t>
  </si>
  <si>
    <t xml:space="preserve">Reasons for delays are sometimes provided but in an ad hoc way. </t>
  </si>
  <si>
    <t xml:space="preserve">Processes are set out to routinely and systematically provide users with reasons for any delays. </t>
  </si>
  <si>
    <t xml:space="preserve">6.5 Monitoring, evaluation and  reporting </t>
  </si>
  <si>
    <t xml:space="preserve">No records are kept on the timeliness of processes. </t>
  </si>
  <si>
    <t xml:space="preserve">Basic timeliness records are kept (e.g. of the total length of time it takes to resolve disputes). </t>
  </si>
  <si>
    <t xml:space="preserve">Detailed data is collected on timeframes for every part of the processes as well as total timeframes. </t>
  </si>
  <si>
    <r>
      <rPr>
        <i/>
        <sz val="8"/>
        <rFont val="Arial"/>
        <family val="2"/>
      </rPr>
      <t>Operates at maturity level 3 AND</t>
    </r>
    <r>
      <rPr>
        <sz val="8"/>
        <rFont val="Arial"/>
        <family val="2"/>
      </rPr>
      <t xml:space="preserve"> collaborates with other schemes/parts of the system on how best to collect data. </t>
    </r>
  </si>
  <si>
    <t>6.5.2 Analysis of data on timeliness </t>
  </si>
  <si>
    <t xml:space="preserve">Basic analysis is done on the basic data that is collected. </t>
  </si>
  <si>
    <t xml:space="preserve">The data is analysed for changes and trends over time (e.g. delays becoming more frequent, unreasonable delays) and used to identify where in the processes issues might be arising. </t>
  </si>
  <si>
    <r>
      <rPr>
        <i/>
        <sz val="8"/>
        <rFont val="Arial"/>
        <family val="2"/>
      </rPr>
      <t>Operates at maturity level 3 AND</t>
    </r>
    <r>
      <rPr>
        <sz val="8"/>
        <rFont val="Arial"/>
        <family val="2"/>
      </rPr>
      <t xml:space="preserve"> works with other schemes/parts of the system on the analysis of data, including sharing data, to illicit richer insights. </t>
    </r>
  </si>
  <si>
    <t>6.5.3 Reporting of data on timeliness </t>
  </si>
  <si>
    <t>There is no data to report on. </t>
  </si>
  <si>
    <t>Basic reporting is done on the basic analysis and data that has been collected (e.g. total numbers of cases resolved per annum average length of time to resolve them). </t>
  </si>
  <si>
    <t xml:space="preserve">7.1 Supporting early resolution  </t>
  </si>
  <si>
    <t xml:space="preserve">7.2 Data and monitoring </t>
  </si>
  <si>
    <t>There is no or ad hoc identification of trends, systemic issues, or root causes.</t>
  </si>
  <si>
    <t xml:space="preserve">7.3 Sector coordination </t>
  </si>
  <si>
    <t>7.3.1 Coordination and collaboration with relevant sector actor</t>
  </si>
  <si>
    <t>There is no or limited coordination or collaboration with relevant sector actors (e.g., providers, regulators, community advisory groups) to support early resolution and prevention.</t>
  </si>
  <si>
    <t>There is sustained collaboration or coordination with relevant sector actors to support early resolution and prevention for example, through joint initiatives.</t>
  </si>
  <si>
    <t>There is sustained and effective (measurable) collaboration and coordination with relevant sector actors. Successes are shared with other DR schemes in other sectors.</t>
  </si>
  <si>
    <t>There are no practices to gather and share insights with sector actors to contribute towards the early resolution and prevention of disputes, or this is only done in an ad hoc way.</t>
  </si>
  <si>
    <t>There are practices used to regularly gather and share disputes insights and learnings with sector actors (e.g. industry forums, communities of practice).</t>
  </si>
  <si>
    <t>Structured and consistent ways to gather and share disputes insights and learnings with sector actors (e.g. annual report to providers on types of disputes). Information is used to strengthen understanding of root causes of disputes within the sector.</t>
  </si>
  <si>
    <r>
      <rPr>
        <b/>
        <sz val="8"/>
        <color theme="0"/>
        <rFont val="Arial"/>
        <family val="2"/>
      </rPr>
      <t>8.1 Funding model</t>
    </r>
    <r>
      <rPr>
        <sz val="8"/>
        <color theme="0"/>
        <rFont val="Arial"/>
        <family val="2"/>
      </rPr>
      <t> </t>
    </r>
  </si>
  <si>
    <t>Little or no information is available about the funding model for the scheme. </t>
  </si>
  <si>
    <t xml:space="preserve">There is a clear rationale for the funding model that is based on the context. The funding model will therefore create the right incentives for all actors to support the meeting of the scheme’s objectives. </t>
  </si>
  <si>
    <t>Choices about the elements of the funding model (e.g. the types and sources of funding) are consistent with the government framework for making decisions about funding (e.g. guidance from the Treasury).</t>
  </si>
  <si>
    <t>The funding arrangements are transparent (e.g. the sources of funding are published). </t>
  </si>
  <si>
    <t>8.2 Allocation and level of funding</t>
  </si>
  <si>
    <t>It is not clear what the level of funding is and how it is set (e.g. dispute resolution functions are combined with other activities such as outreach in budgets).</t>
  </si>
  <si>
    <t>Decisions are made on funding levels based on a good understanding of the resources needed for the scheme to operate effectively and reliable forecasts of demand. How these decisions are made is clear and they are publicised. </t>
  </si>
  <si>
    <t>It is not clear where the budget is being spent and how allocation decisions between areas/activities are being made. </t>
  </si>
  <si>
    <t>Allocation decisions between areas/activities are made to ensure that the scheme delivers best practice dispute resolution services (i.e. it is able to meet the standards). </t>
  </si>
  <si>
    <t>8.3 Competence</t>
  </si>
  <si>
    <t>There is significant variation in staff and practitioner level of competence (e.g. some dispute resolvers are registered and trained practitioners but others are not). </t>
  </si>
  <si>
    <t>Staff and practitioners have the appropriate qualifications, skills and experience to perform their roles. Training and/or certification by practitioner professional bodies may be required. </t>
  </si>
  <si>
    <t>There are no clear pathways for staff to develop their competence. Staff are offered ad hoc training and development opportunities. </t>
  </si>
  <si>
    <t>Training and learning opportunities are provided in a structured way to grow competency. </t>
  </si>
  <si>
    <t>There are career pathways for staff, high performance is rewarded and there are opportunities for progression. Staff are supported to undertake study or other activities to support developing their competence. </t>
  </si>
  <si>
    <t>Operates at maturity level 3 AND there is a staff development strategy in place where priority and resources are given to induction, development and training that is tailored for individuals.</t>
  </si>
  <si>
    <t>8.4 Capacity building</t>
  </si>
  <si>
    <t>Does little or no planning for future capacity needs. </t>
  </si>
  <si>
    <t>Some forecasting is done of future demand. </t>
  </si>
  <si>
    <t>Actively plans for capacity, including reviewing and assessing effectiveness and impact, which is revised according to need. There is regular forecasting of future demand. </t>
  </si>
  <si>
    <r>
      <t>8.5 Growing maturity</t>
    </r>
    <r>
      <rPr>
        <sz val="14"/>
        <rFont val="Calibri"/>
        <family val="2"/>
      </rPr>
      <t> </t>
    </r>
  </si>
  <si>
    <t>Has a clear plan for identifying and investing in what capabilities might be needed in the future to grow its maturity (e.g. scanning for knowledge gaps and research). </t>
  </si>
  <si>
    <t xml:space="preserve">9.1 Data capability and data practices                                                </t>
  </si>
  <si>
    <r>
      <t xml:space="preserve">9.1.1 To what extent is </t>
    </r>
    <r>
      <rPr>
        <b/>
        <sz val="8"/>
        <color theme="1"/>
        <rFont val="Arial"/>
        <family val="2"/>
      </rPr>
      <t xml:space="preserve">data capability resourced at the </t>
    </r>
    <r>
      <rPr>
        <b/>
        <u/>
        <sz val="8"/>
        <color theme="1"/>
        <rFont val="Arial"/>
        <family val="2"/>
      </rPr>
      <t>role level</t>
    </r>
    <r>
      <rPr>
        <b/>
        <sz val="8"/>
        <color theme="1"/>
        <rFont val="Arial"/>
        <family val="2"/>
      </rPr>
      <t xml:space="preserve"> ?</t>
    </r>
  </si>
  <si>
    <t>9.1.1 Resourcing - Capability at the Individual Role Level</t>
  </si>
  <si>
    <r>
      <rPr>
        <i/>
        <sz val="8"/>
        <rFont val="Arial"/>
        <family val="2"/>
      </rPr>
      <t>Cannot</t>
    </r>
    <r>
      <rPr>
        <sz val="8"/>
        <rFont val="Arial"/>
        <family val="2"/>
      </rPr>
      <t xml:space="preserve"> comprehensively articulate organisation's data capability requirements at the individual </t>
    </r>
    <r>
      <rPr>
        <u/>
        <sz val="8"/>
        <rFont val="Arial"/>
        <family val="2"/>
      </rPr>
      <t>role level</t>
    </r>
    <r>
      <rPr>
        <sz val="8"/>
        <rFont val="Arial"/>
        <family val="2"/>
      </rPr>
      <t xml:space="preserve"> (e.g. 'what is needed of the analyst'). </t>
    </r>
  </si>
  <si>
    <t>Can articulate the skillsets, capabilities required at the role level to extract value from data (e.g. https://www.data.govt.nz/manage-data/data-capability-framework/the-framework-by-capability/) BUT is not currently doing this.</t>
  </si>
  <si>
    <r>
      <rPr>
        <i/>
        <sz val="8"/>
        <rFont val="Arial"/>
        <family val="2"/>
      </rPr>
      <t>Operates at maturity level 2</t>
    </r>
    <r>
      <rPr>
        <sz val="8"/>
        <rFont val="Arial"/>
        <family val="2"/>
      </rPr>
      <t xml:space="preserve"> </t>
    </r>
    <r>
      <rPr>
        <b/>
        <sz val="8"/>
        <rFont val="Arial"/>
        <family val="2"/>
      </rPr>
      <t>EXCEPT</t>
    </r>
    <r>
      <rPr>
        <sz val="8"/>
        <rFont val="Arial"/>
        <family val="2"/>
      </rPr>
      <t xml:space="preserve"> </t>
    </r>
    <r>
      <rPr>
        <i/>
        <sz val="8"/>
        <rFont val="Arial"/>
        <family val="2"/>
      </rPr>
      <t>does</t>
    </r>
    <r>
      <rPr>
        <sz val="8"/>
        <rFont val="Arial"/>
        <family val="2"/>
      </rPr>
      <t xml:space="preserve"> extract value from the data on a regular, ongoing basis (through internal or outsourced capability).</t>
    </r>
  </si>
  <si>
    <r>
      <rPr>
        <i/>
        <sz val="8"/>
        <rFont val="Arial"/>
        <family val="2"/>
      </rPr>
      <t>Operates at maturity level 3</t>
    </r>
    <r>
      <rPr>
        <sz val="8"/>
        <rFont val="Arial"/>
        <family val="2"/>
      </rPr>
      <t xml:space="preserve"> </t>
    </r>
    <r>
      <rPr>
        <b/>
        <sz val="8"/>
        <rFont val="Arial"/>
        <family val="2"/>
      </rPr>
      <t xml:space="preserve">AND </t>
    </r>
    <r>
      <rPr>
        <sz val="8"/>
        <rFont val="Arial"/>
        <family val="2"/>
      </rPr>
      <t>shares capability, methods, templates with trusted partners, promotes better data collection and use across system.</t>
    </r>
  </si>
  <si>
    <r>
      <t xml:space="preserve">9.1.2. To what extent is </t>
    </r>
    <r>
      <rPr>
        <b/>
        <sz val="8"/>
        <color theme="1"/>
        <rFont val="Arial"/>
        <family val="2"/>
      </rPr>
      <t>data collected/processed for use?</t>
    </r>
  </si>
  <si>
    <r>
      <rPr>
        <i/>
        <sz val="8"/>
        <rFont val="Arial"/>
        <family val="2"/>
      </rPr>
      <t>Does not currently</t>
    </r>
    <r>
      <rPr>
        <sz val="8"/>
        <rFont val="Arial"/>
        <family val="2"/>
      </rPr>
      <t xml:space="preserve"> undertake formal collection, management and analysis of data </t>
    </r>
    <r>
      <rPr>
        <b/>
        <sz val="8"/>
        <rFont val="Arial"/>
        <family val="2"/>
      </rPr>
      <t xml:space="preserve">or </t>
    </r>
    <r>
      <rPr>
        <sz val="8"/>
        <rFont val="Arial"/>
        <family val="2"/>
      </rPr>
      <t>collects and analyses throughput/output reporting data only.</t>
    </r>
  </si>
  <si>
    <r>
      <rPr>
        <i/>
        <sz val="8"/>
        <rFont val="Arial"/>
        <family val="2"/>
      </rPr>
      <t>Operates at maturity level 3</t>
    </r>
    <r>
      <rPr>
        <sz val="8"/>
        <rFont val="Arial"/>
        <family val="2"/>
      </rPr>
      <t xml:space="preserve"> </t>
    </r>
    <r>
      <rPr>
        <b/>
        <sz val="8"/>
        <rFont val="Arial"/>
        <family val="2"/>
      </rPr>
      <t xml:space="preserve">AND </t>
    </r>
    <r>
      <rPr>
        <sz val="8"/>
        <rFont val="Arial"/>
        <family val="2"/>
      </rPr>
      <t>sources data from across the dispute resolution system. Works with trusted partners to ensure that data management and oversight processes are shared and standardised.</t>
    </r>
  </si>
  <si>
    <r>
      <t xml:space="preserve">9.1.3. To what extent are </t>
    </r>
    <r>
      <rPr>
        <b/>
        <sz val="8"/>
        <color theme="1"/>
        <rFont val="Arial"/>
        <family val="2"/>
      </rPr>
      <t>data/data products used to support decision making?</t>
    </r>
  </si>
  <si>
    <t>9.1.3 Use of Data Products to Support Decision-making</t>
  </si>
  <si>
    <r>
      <rPr>
        <i/>
        <sz val="8"/>
        <rFont val="Arial"/>
        <family val="2"/>
      </rPr>
      <t>Can describe and demonstrate</t>
    </r>
    <r>
      <rPr>
        <sz val="8"/>
        <rFont val="Arial"/>
        <family val="2"/>
      </rPr>
      <t xml:space="preserve"> partial (i.e. not routine, not fully integrated) use of data products to support decision-making.</t>
    </r>
  </si>
  <si>
    <r>
      <rPr>
        <i/>
        <sz val="8"/>
        <rFont val="Arial"/>
        <family val="2"/>
      </rPr>
      <t xml:space="preserve">Can demonstrate </t>
    </r>
    <r>
      <rPr>
        <sz val="8"/>
        <rFont val="Arial"/>
        <family val="2"/>
      </rPr>
      <t xml:space="preserve">development </t>
    </r>
    <r>
      <rPr>
        <b/>
        <sz val="8"/>
        <rFont val="Arial"/>
        <family val="2"/>
      </rPr>
      <t>AND</t>
    </r>
    <r>
      <rPr>
        <sz val="8"/>
        <rFont val="Arial"/>
        <family val="2"/>
      </rPr>
      <t xml:space="preserve"> use of data products to support decision making. Consideration of available data/evidence is formalised and integrated into decision-making frameworks.</t>
    </r>
  </si>
  <si>
    <t>9.1.4. To what extent is data maintained for fitness for purpose?</t>
  </si>
  <si>
    <r>
      <rPr>
        <i/>
        <sz val="8"/>
        <rFont val="Arial"/>
        <family val="2"/>
      </rPr>
      <t xml:space="preserve">Cannot describe, </t>
    </r>
    <r>
      <rPr>
        <sz val="8"/>
        <rFont val="Arial"/>
        <family val="2"/>
      </rPr>
      <t>at theoretical and practical levels, what assessment/maintenance of datasets for fitness for purpose entails or how it is carried out.</t>
    </r>
  </si>
  <si>
    <r>
      <rPr>
        <i/>
        <sz val="8"/>
        <rFont val="Arial"/>
        <family val="2"/>
      </rPr>
      <t xml:space="preserve">Can describe, </t>
    </r>
    <r>
      <rPr>
        <sz val="8"/>
        <rFont val="Arial"/>
        <family val="2"/>
      </rPr>
      <t xml:space="preserve">at theoretical and practical levels, what assessment/maintenance of datasets entails or how it is carried out. BUT </t>
    </r>
    <r>
      <rPr>
        <i/>
        <sz val="8"/>
        <rFont val="Arial"/>
        <family val="2"/>
      </rPr>
      <t>Cannot</t>
    </r>
    <r>
      <rPr>
        <sz val="8"/>
        <rFont val="Arial"/>
        <family val="2"/>
      </rPr>
      <t xml:space="preserve"> demonstrate</t>
    </r>
    <r>
      <rPr>
        <i/>
        <sz val="8"/>
        <rFont val="Arial"/>
        <family val="2"/>
      </rPr>
      <t xml:space="preserve"> </t>
    </r>
    <r>
      <rPr>
        <sz val="8"/>
        <rFont val="Arial"/>
        <family val="2"/>
      </rPr>
      <t>that comprehensive assessment/maintenance occurs (i.e. occurs ad hoc/selectively or not at all).</t>
    </r>
  </si>
  <si>
    <t>9.1.5. To what extent are data kaitiaki/stewardship and/or data governance best practices applied?</t>
  </si>
  <si>
    <r>
      <rPr>
        <i/>
        <sz val="8"/>
        <rFont val="Arial"/>
        <family val="2"/>
      </rPr>
      <t xml:space="preserve">Can demonstrate </t>
    </r>
    <r>
      <rPr>
        <sz val="8"/>
        <rFont val="Arial"/>
        <family val="2"/>
      </rPr>
      <t xml:space="preserve">that leadership team and key influencers have a working knowledge of data governance/stewardship </t>
    </r>
    <r>
      <rPr>
        <b/>
        <sz val="8"/>
        <rFont val="Arial"/>
        <family val="2"/>
      </rPr>
      <t>BUT</t>
    </r>
    <r>
      <rPr>
        <sz val="8"/>
        <rFont val="Arial"/>
        <family val="2"/>
      </rPr>
      <t xml:space="preserve"> does not currently prioritise these practices (or is developing these practices).</t>
    </r>
  </si>
  <si>
    <r>
      <rPr>
        <i/>
        <sz val="8"/>
        <rFont val="Arial"/>
        <family val="2"/>
      </rPr>
      <t xml:space="preserve">Can demonstrate </t>
    </r>
    <r>
      <rPr>
        <sz val="8"/>
        <rFont val="Arial"/>
        <family val="2"/>
      </rPr>
      <t xml:space="preserve">how leadership team/key influencers understand data governance/stewardship functions (including all-of-Aotearoa and Te Ao Māori lenses) </t>
    </r>
    <r>
      <rPr>
        <b/>
        <sz val="8"/>
        <rFont val="Arial"/>
        <family val="2"/>
      </rPr>
      <t>AND</t>
    </r>
    <r>
      <rPr>
        <sz val="8"/>
        <rFont val="Arial"/>
        <family val="2"/>
      </rPr>
      <t xml:space="preserve"> </t>
    </r>
    <r>
      <rPr>
        <i/>
        <sz val="8"/>
        <rFont val="Arial"/>
        <family val="2"/>
      </rPr>
      <t>what</t>
    </r>
    <r>
      <rPr>
        <sz val="8"/>
        <rFont val="Arial"/>
        <family val="2"/>
      </rPr>
      <t xml:space="preserve"> the organisational practices and artefacts reflect these </t>
    </r>
    <r>
      <rPr>
        <i/>
        <sz val="8"/>
        <rFont val="Arial"/>
        <family val="2"/>
      </rPr>
      <t>are</t>
    </r>
    <r>
      <rPr>
        <sz val="8"/>
        <rFont val="Arial"/>
        <family val="2"/>
      </rPr>
      <t>.</t>
    </r>
  </si>
  <si>
    <t>9.1.6 To what extent are data/data products used to measure performance/inform strategy?</t>
  </si>
  <si>
    <t>9.1.6 Measuring and Improving Performance</t>
  </si>
  <si>
    <r>
      <rPr>
        <i/>
        <sz val="8"/>
        <rFont val="Arial"/>
        <family val="2"/>
      </rPr>
      <t xml:space="preserve">Cannot articulate </t>
    </r>
    <r>
      <rPr>
        <sz val="8"/>
        <rFont val="Arial"/>
        <family val="2"/>
      </rPr>
      <t>a theoretical AND practical understanding of the value of using data and information to inform strategy and service delivery.</t>
    </r>
  </si>
  <si>
    <r>
      <rPr>
        <i/>
        <sz val="8"/>
        <rFont val="Arial"/>
        <family val="2"/>
      </rPr>
      <t>Can demonstrate</t>
    </r>
    <r>
      <rPr>
        <sz val="8"/>
        <rFont val="Arial"/>
        <family val="2"/>
      </rPr>
      <t xml:space="preserve"> an understanding of the value of data and information in informing strategy and service delivery </t>
    </r>
    <r>
      <rPr>
        <b/>
        <sz val="8"/>
        <rFont val="Arial"/>
        <family val="2"/>
      </rPr>
      <t>BUT</t>
    </r>
    <r>
      <rPr>
        <sz val="8"/>
        <rFont val="Arial"/>
        <family val="2"/>
      </rPr>
      <t xml:space="preserve"> </t>
    </r>
    <r>
      <rPr>
        <i/>
        <sz val="8"/>
        <rFont val="Arial"/>
        <family val="2"/>
      </rPr>
      <t>cannot demonstrate</t>
    </r>
    <r>
      <rPr>
        <sz val="8"/>
        <rFont val="Arial"/>
        <family val="2"/>
      </rPr>
      <t xml:space="preserve"> significant practicable application of this.</t>
    </r>
  </si>
  <si>
    <r>
      <rPr>
        <i/>
        <sz val="8"/>
        <rFont val="Arial"/>
        <family val="2"/>
      </rPr>
      <t xml:space="preserve">Can demonstrate </t>
    </r>
    <r>
      <rPr>
        <sz val="8"/>
        <rFont val="Arial"/>
        <family val="2"/>
      </rPr>
      <t xml:space="preserve">collection and analysis comprehensive administrative data </t>
    </r>
    <r>
      <rPr>
        <b/>
        <sz val="8"/>
        <rFont val="Arial"/>
        <family val="2"/>
      </rPr>
      <t>AND</t>
    </r>
    <r>
      <rPr>
        <sz val="8"/>
        <rFont val="Arial"/>
        <family val="2"/>
      </rPr>
      <t xml:space="preserve"> the use of these data (</t>
    </r>
    <r>
      <rPr>
        <i/>
        <sz val="8"/>
        <rFont val="Arial"/>
        <family val="2"/>
      </rPr>
      <t>potentially</t>
    </r>
    <r>
      <rPr>
        <sz val="8"/>
        <rFont val="Arial"/>
        <family val="2"/>
      </rPr>
      <t xml:space="preserve"> supplanted by content of surveys, research data) – to measure performance (e.g. against KPIs,  Aotearoa Dispute Resolution Standards)</t>
    </r>
  </si>
  <si>
    <t xml:space="preserve">9.2 Availability, accessibility and openness of data  </t>
  </si>
  <si>
    <t>9.2.1 To what extent are 'open data' principles practised?</t>
  </si>
  <si>
    <r>
      <rPr>
        <i/>
        <sz val="8"/>
        <rFont val="Arial"/>
        <family val="2"/>
      </rPr>
      <t>Cannot clearly articulate</t>
    </r>
    <r>
      <rPr>
        <sz val="8"/>
        <rFont val="Arial"/>
        <family val="2"/>
      </rPr>
      <t xml:space="preserve">: 1) what is meant by 'open data' or 2) content of Aotearoa Data and Information Principles </t>
    </r>
    <r>
      <rPr>
        <b/>
        <sz val="8"/>
        <rFont val="Arial"/>
        <family val="2"/>
      </rPr>
      <t xml:space="preserve">or </t>
    </r>
    <r>
      <rPr>
        <i/>
        <sz val="8"/>
        <rFont val="Arial"/>
        <family val="2"/>
      </rPr>
      <t>cannot articulate</t>
    </r>
    <r>
      <rPr>
        <sz val="8"/>
        <rFont val="Arial"/>
        <family val="2"/>
      </rPr>
      <t xml:space="preserve"> the value of 1) and  2).</t>
    </r>
  </si>
  <si>
    <r>
      <rPr>
        <i/>
        <sz val="8"/>
        <rFont val="Arial"/>
        <family val="2"/>
      </rPr>
      <t>Understands and can articulate </t>
    </r>
    <r>
      <rPr>
        <sz val="8"/>
        <rFont val="Arial"/>
        <family val="2"/>
      </rPr>
      <t>open data concepts how the data held can be used more widely </t>
    </r>
    <r>
      <rPr>
        <b/>
        <sz val="8"/>
        <rFont val="Arial"/>
        <family val="2"/>
      </rPr>
      <t>BUT </t>
    </r>
    <r>
      <rPr>
        <sz val="8"/>
        <rFont val="Arial"/>
        <family val="2"/>
      </rPr>
      <t>does not yet have open data practices. </t>
    </r>
  </si>
  <si>
    <r>
      <rPr>
        <i/>
        <sz val="8"/>
        <rFont val="Arial"/>
        <family val="2"/>
      </rPr>
      <t>Understands and can articulate</t>
    </r>
    <r>
      <rPr>
        <sz val="8"/>
        <rFont val="Arial"/>
        <family val="2"/>
      </rPr>
      <t xml:space="preserve"> how the data held can be used more widely,</t>
    </r>
    <r>
      <rPr>
        <i/>
        <sz val="8"/>
        <rFont val="Arial"/>
        <family val="2"/>
      </rPr>
      <t xml:space="preserve"> has </t>
    </r>
    <r>
      <rPr>
        <sz val="8"/>
        <rFont val="Arial"/>
        <family val="2"/>
      </rPr>
      <t xml:space="preserve">protocols and processes to support re-use by others </t>
    </r>
    <r>
      <rPr>
        <b/>
        <sz val="8"/>
        <rFont val="Arial"/>
        <family val="2"/>
      </rPr>
      <t>AND</t>
    </r>
    <r>
      <rPr>
        <sz val="8"/>
        <rFont val="Arial"/>
        <family val="2"/>
      </rPr>
      <t xml:space="preserve"> enables others to access the data where it is safe and appropriate to do so. </t>
    </r>
  </si>
  <si>
    <r>
      <rPr>
        <i/>
        <sz val="8"/>
        <rFont val="Arial"/>
        <family val="2"/>
      </rPr>
      <t>Operates at maturity level 3</t>
    </r>
    <r>
      <rPr>
        <sz val="8"/>
        <rFont val="Arial"/>
        <family val="2"/>
      </rPr>
      <t xml:space="preserve"> </t>
    </r>
    <r>
      <rPr>
        <b/>
        <sz val="8"/>
        <rFont val="Arial"/>
        <family val="2"/>
      </rPr>
      <t xml:space="preserve">AND </t>
    </r>
    <r>
      <rPr>
        <sz val="8"/>
        <rFont val="Arial"/>
        <family val="2"/>
      </rPr>
      <t>advises / is consulted by/ co-designs with others (including the public)  on approaches to make data re-usable.</t>
    </r>
  </si>
  <si>
    <t>NEW</t>
  </si>
  <si>
    <t xml:space="preserve">9.3 Trust - Partnership, Participation and Protection </t>
  </si>
  <si>
    <t>9.3.1 To what extent is Partnership with Tangata Whenua practised?</t>
  </si>
  <si>
    <t>Can describe how formal and informal networks to discuss data and information needs with Tangata Whenua would operate BUT cannot demonstrate significant participation in these</t>
  </si>
  <si>
    <t>Can demonstrate participation in, and encouragement of others to participate in formal and informal networks to collaborate, co-design and co-create solutions using data and insights, with Tangata Whenua, on a regular basis.</t>
  </si>
  <si>
    <t xml:space="preserve">Operates at maturity level 3 AND can demonstrate direct engagement with Tangata Whenua/creation of networks to co-defining protocols for collection, storage, use, sharing of data products.  Ensures engagement minimises exclusion/maximises participation. </t>
  </si>
  <si>
    <t>9.3.2. To what extent is Partnership with the Aotearoa public practised?</t>
  </si>
  <si>
    <r>
      <rPr>
        <i/>
        <sz val="8"/>
        <rFont val="Arial"/>
        <family val="2"/>
      </rPr>
      <t xml:space="preserve">Cannot currently demonstrate meaningful </t>
    </r>
    <r>
      <rPr>
        <sz val="8"/>
        <rFont val="Arial"/>
        <family val="2"/>
      </rPr>
      <t xml:space="preserve">participation in informal networks to discuss data and information needs of the service users.  </t>
    </r>
    <r>
      <rPr>
        <i/>
        <sz val="8"/>
        <rFont val="Arial"/>
        <family val="2"/>
      </rPr>
      <t xml:space="preserve">Cannot describe the application of, or value of public participative approaches. </t>
    </r>
  </si>
  <si>
    <r>
      <rPr>
        <i/>
        <sz val="8"/>
        <rFont val="Arial"/>
        <family val="2"/>
      </rPr>
      <t>Can describe the application of, or value of public participative approaches</t>
    </r>
    <r>
      <rPr>
        <sz val="8"/>
        <rFont val="Arial"/>
        <family val="2"/>
      </rPr>
      <t xml:space="preserve"> </t>
    </r>
    <r>
      <rPr>
        <b/>
        <sz val="8"/>
        <rFont val="Arial"/>
        <family val="2"/>
      </rPr>
      <t>BUT</t>
    </r>
    <r>
      <rPr>
        <sz val="8"/>
        <rFont val="Arial"/>
        <family val="2"/>
      </rPr>
      <t xml:space="preserve"> </t>
    </r>
    <r>
      <rPr>
        <i/>
        <sz val="8"/>
        <rFont val="Arial"/>
        <family val="2"/>
      </rPr>
      <t>cannot demonstrate</t>
    </r>
    <r>
      <rPr>
        <sz val="8"/>
        <rFont val="Arial"/>
        <family val="2"/>
      </rPr>
      <t xml:space="preserve"> significant participation in networks to discuss data and information needs of the service users.  </t>
    </r>
  </si>
  <si>
    <r>
      <rPr>
        <i/>
        <sz val="8"/>
        <rFont val="Arial"/>
        <family val="2"/>
      </rPr>
      <t>Can demonstrate and describe</t>
    </r>
    <r>
      <rPr>
        <sz val="8"/>
        <rFont val="Arial"/>
        <family val="2"/>
      </rPr>
      <t xml:space="preserve"> participation in formal and informal networks on a regular basis to discuss data and information needs of the public.</t>
    </r>
  </si>
  <si>
    <r>
      <rPr>
        <i/>
        <sz val="8"/>
        <rFont val="Arial"/>
        <family val="2"/>
      </rPr>
      <t>Operates at maturity level 3</t>
    </r>
    <r>
      <rPr>
        <sz val="8"/>
        <rFont val="Arial"/>
        <family val="2"/>
      </rPr>
      <t xml:space="preserve"> </t>
    </r>
    <r>
      <rPr>
        <b/>
        <sz val="8"/>
        <rFont val="Arial"/>
        <family val="2"/>
      </rPr>
      <t>AND</t>
    </r>
    <r>
      <rPr>
        <sz val="8"/>
        <rFont val="Arial"/>
        <family val="2"/>
      </rPr>
      <t xml:space="preserve"> </t>
    </r>
    <r>
      <rPr>
        <i/>
        <sz val="8"/>
        <rFont val="Arial"/>
        <family val="2"/>
      </rPr>
      <t>can demonstrate</t>
    </r>
    <r>
      <rPr>
        <sz val="8"/>
        <rFont val="Arial"/>
        <family val="2"/>
      </rPr>
      <t xml:space="preserve"> direct engagement with the public in co-defining protocols for collection, storage, use, sharing of data products.  Ensures engagement minimises exclusion/maximises public participation. </t>
    </r>
  </si>
  <si>
    <t>9.3.3. To what extent is Te Ao Māori embedded in data practices?</t>
  </si>
  <si>
    <t>9.3.3 Integration of Te Ao Māori in Data Practices</t>
  </si>
  <si>
    <r>
      <rPr>
        <i/>
        <sz val="8"/>
        <rFont val="Arial"/>
        <family val="2"/>
      </rPr>
      <t>Cannot yet demonstrate</t>
    </r>
    <r>
      <rPr>
        <sz val="8"/>
        <rFont val="Arial"/>
        <family val="2"/>
      </rPr>
      <t xml:space="preserve"> comprehensive understanding of Te Ao Māori and its value and application across data practices</t>
    </r>
  </si>
  <si>
    <r>
      <rPr>
        <i/>
        <sz val="8"/>
        <rFont val="Arial"/>
        <family val="2"/>
      </rPr>
      <t xml:space="preserve">Can describe and demonstrate </t>
    </r>
    <r>
      <rPr>
        <sz val="8"/>
        <rFont val="Arial"/>
        <family val="2"/>
      </rPr>
      <t xml:space="preserve">understanding of the importance of Te Ao Māori  and how Te Ao Māori is embedded across some of its data practices. </t>
    </r>
    <r>
      <rPr>
        <b/>
        <sz val="8"/>
        <rFont val="Arial"/>
        <family val="2"/>
      </rPr>
      <t>BUT</t>
    </r>
    <r>
      <rPr>
        <sz val="8"/>
        <rFont val="Arial"/>
        <family val="2"/>
      </rPr>
      <t xml:space="preserve"> has not yet embedded this fully, as ‘just how things are done’</t>
    </r>
  </si>
  <si>
    <t xml:space="preserve">Can describe and demonstrate partnership with Tangata Whenua to 'bake' Te Ao Māori concepts into data practices - e.g. Data=taonga, Māori Data Sovereignty. Practices guided by accepted standards/frameworks e.g. Te Mana Raraunga. </t>
  </si>
  <si>
    <t>9.3.4. To what extent is are design practices embedded in data practices?</t>
  </si>
  <si>
    <r>
      <rPr>
        <i/>
        <sz val="8"/>
        <rFont val="Arial"/>
        <family val="2"/>
      </rPr>
      <t xml:space="preserve">Cannot yet demonstrate </t>
    </r>
    <r>
      <rPr>
        <sz val="8"/>
        <rFont val="Arial"/>
        <family val="2"/>
      </rPr>
      <t>a comprehensive understanding or clear articulation of design-thinking and its application across data practices</t>
    </r>
  </si>
  <si>
    <r>
      <rPr>
        <i/>
        <sz val="8"/>
        <rFont val="Arial"/>
        <family val="2"/>
      </rPr>
      <t>Can articulate and demonstrate</t>
    </r>
    <r>
      <rPr>
        <sz val="8"/>
        <rFont val="Arial"/>
        <family val="2"/>
      </rPr>
      <t xml:space="preserve"> understanding of the value of design-led approaches across data practices, </t>
    </r>
    <r>
      <rPr>
        <b/>
        <sz val="8"/>
        <rFont val="Arial"/>
        <family val="2"/>
      </rPr>
      <t>BUT</t>
    </r>
    <r>
      <rPr>
        <sz val="8"/>
        <rFont val="Arial"/>
        <family val="2"/>
      </rPr>
      <t xml:space="preserve"> has not yet embedded this as ‘just how things are done’</t>
    </r>
  </si>
  <si>
    <r>
      <t xml:space="preserve">Operates at maturity level 3 </t>
    </r>
    <r>
      <rPr>
        <b/>
        <sz val="8"/>
        <rFont val="Arial"/>
        <family val="2"/>
      </rPr>
      <t>AND</t>
    </r>
    <r>
      <rPr>
        <sz val="8"/>
        <rFont val="Arial"/>
        <family val="2"/>
      </rPr>
      <t xml:space="preserve"> works collaboratively on a regular, ongoing basis with trusted partners, Tangata Whenua + the public to shape, promote + influence how design-thinking is embedded in data practices in the DR system</t>
    </r>
  </si>
  <si>
    <t>9.3.5  To what extent do data practises engender privacy?</t>
  </si>
  <si>
    <r>
      <rPr>
        <i/>
        <sz val="8"/>
        <rFont val="Arial"/>
        <family val="2"/>
      </rPr>
      <t>Has limited ability to articulate</t>
    </r>
    <r>
      <rPr>
        <sz val="8"/>
        <rFont val="Arial"/>
        <family val="2"/>
      </rPr>
      <t xml:space="preserve"> application of Privacy Principles (Privacy Act 2020) e.g. including how Privacy Impact Assessments are applied.</t>
    </r>
  </si>
  <si>
    <r>
      <rPr>
        <i/>
        <sz val="8"/>
        <rFont val="Arial"/>
        <family val="2"/>
      </rPr>
      <t xml:space="preserve">Can demonstrate </t>
    </r>
    <r>
      <rPr>
        <sz val="8"/>
        <rFont val="Arial"/>
        <family val="2"/>
      </rPr>
      <t xml:space="preserve">a working knowledge of/can articulate the Privacy Principles </t>
    </r>
    <r>
      <rPr>
        <b/>
        <sz val="8"/>
        <rFont val="Arial"/>
        <family val="2"/>
      </rPr>
      <t>BUT</t>
    </r>
    <r>
      <rPr>
        <sz val="8"/>
        <rFont val="Arial"/>
        <family val="2"/>
      </rPr>
      <t xml:space="preserve"> has only selective or limited application and monitoring of application the Privacy Principles across data and insight practices.</t>
    </r>
  </si>
  <si>
    <r>
      <rPr>
        <i/>
        <sz val="8"/>
        <rFont val="Arial"/>
        <family val="2"/>
      </rPr>
      <t>Operates at maturity level 3</t>
    </r>
    <r>
      <rPr>
        <sz val="8"/>
        <rFont val="Arial"/>
        <family val="2"/>
      </rPr>
      <t xml:space="preserve"> </t>
    </r>
    <r>
      <rPr>
        <b/>
        <sz val="8"/>
        <rFont val="Arial"/>
        <family val="2"/>
      </rPr>
      <t>AND</t>
    </r>
    <r>
      <rPr>
        <sz val="8"/>
        <rFont val="Arial"/>
        <family val="2"/>
      </rPr>
      <t xml:space="preserve"> also works with DR system partners (including the public) to build privacy capability.</t>
    </r>
  </si>
  <si>
    <t>9.3.6. To what extent are Indigenous Data Sovereignty concepts embedded into current processes, practices and systems?</t>
  </si>
  <si>
    <t>9.3.7 To what extent are data practices communicated to others to engender trust?</t>
  </si>
  <si>
    <r>
      <rPr>
        <i/>
        <sz val="8"/>
        <rFont val="Arial"/>
        <family val="2"/>
      </rPr>
      <t>Cannot articulate importance of/cannot demonstrate</t>
    </r>
    <r>
      <rPr>
        <sz val="8"/>
        <rFont val="Arial"/>
        <family val="2"/>
      </rPr>
      <t xml:space="preserve"> communication of how data is collected/used/stored/shared - to other organisations and the public.</t>
    </r>
  </si>
  <si>
    <r>
      <rPr>
        <i/>
        <sz val="8"/>
        <rFont val="Arial"/>
        <family val="2"/>
      </rPr>
      <t>Understands and can articulate</t>
    </r>
    <r>
      <rPr>
        <sz val="8"/>
        <rFont val="Arial"/>
        <family val="2"/>
      </rPr>
      <t xml:space="preserve"> why it is important to communicate how data is collected/used/stored/shared </t>
    </r>
    <r>
      <rPr>
        <b/>
        <sz val="8"/>
        <rFont val="Arial"/>
        <family val="2"/>
      </rPr>
      <t xml:space="preserve">BUT </t>
    </r>
    <r>
      <rPr>
        <i/>
        <sz val="8"/>
        <rFont val="Arial"/>
        <family val="2"/>
      </rPr>
      <t>only does this</t>
    </r>
    <r>
      <rPr>
        <sz val="8"/>
        <rFont val="Arial"/>
        <family val="2"/>
      </rPr>
      <t xml:space="preserve"> in a limited way </t>
    </r>
    <r>
      <rPr>
        <b/>
        <sz val="8"/>
        <rFont val="Arial"/>
        <family val="2"/>
      </rPr>
      <t>-</t>
    </r>
    <r>
      <rPr>
        <sz val="8"/>
        <rFont val="Arial"/>
        <family val="2"/>
      </rPr>
      <t xml:space="preserve"> </t>
    </r>
    <r>
      <rPr>
        <i/>
        <sz val="8"/>
        <rFont val="Arial"/>
        <family val="2"/>
      </rPr>
      <t>cannot demonstrate</t>
    </r>
    <r>
      <rPr>
        <sz val="8"/>
        <rFont val="Arial"/>
        <family val="2"/>
      </rPr>
      <t xml:space="preserve"> that this is done in a comprehensive, systematic way</t>
    </r>
  </si>
  <si>
    <r>
      <rPr>
        <i/>
        <sz val="8"/>
        <rFont val="Arial"/>
        <family val="2"/>
      </rPr>
      <t>Understands and can articulate</t>
    </r>
    <r>
      <rPr>
        <sz val="8"/>
        <rFont val="Arial"/>
        <family val="2"/>
      </rPr>
      <t xml:space="preserve"> why it is important to communicate how data is collected/used/stored/shared </t>
    </r>
    <r>
      <rPr>
        <b/>
        <sz val="8"/>
        <rFont val="Arial"/>
        <family val="2"/>
      </rPr>
      <t xml:space="preserve">AND </t>
    </r>
    <r>
      <rPr>
        <i/>
        <sz val="8"/>
        <rFont val="Arial"/>
        <family val="2"/>
      </rPr>
      <t>can demonstrate</t>
    </r>
    <r>
      <rPr>
        <sz val="8"/>
        <rFont val="Arial"/>
        <family val="2"/>
      </rPr>
      <t xml:space="preserve"> that this is done in a comprehensive, systematic way</t>
    </r>
  </si>
  <si>
    <r>
      <rPr>
        <i/>
        <sz val="8"/>
        <rFont val="Arial"/>
        <family val="2"/>
      </rPr>
      <t>Operates at maturity level 3</t>
    </r>
    <r>
      <rPr>
        <sz val="8"/>
        <rFont val="Arial"/>
        <family val="2"/>
      </rPr>
      <t xml:space="preserve">, </t>
    </r>
    <r>
      <rPr>
        <b/>
        <sz val="8"/>
        <rFont val="Arial"/>
        <family val="2"/>
      </rPr>
      <t xml:space="preserve">AND </t>
    </r>
    <r>
      <rPr>
        <sz val="8"/>
        <rFont val="Arial"/>
        <family val="2"/>
      </rPr>
      <t>engages with multiple parties to ensure that communications are distributed in a way that meets the needs of different interested parties.  Works collaboratively with others to build capability across the DR system.</t>
    </r>
  </si>
  <si>
    <t>9.3.8 To what extent is trust measured?</t>
  </si>
  <si>
    <t>9.3.8 Trust and Assurance</t>
  </si>
  <si>
    <r>
      <rPr>
        <i/>
        <sz val="8"/>
        <rFont val="Arial"/>
        <family val="2"/>
      </rPr>
      <t xml:space="preserve">Operates at maturity level 3 </t>
    </r>
    <r>
      <rPr>
        <b/>
        <sz val="8"/>
        <rFont val="Arial"/>
        <family val="2"/>
      </rPr>
      <t xml:space="preserve">AND </t>
    </r>
    <r>
      <rPr>
        <sz val="8"/>
        <rFont val="Arial"/>
        <family val="2"/>
      </rPr>
      <t xml:space="preserve">measurements show high levels of trust.  </t>
    </r>
    <r>
      <rPr>
        <b/>
        <sz val="8"/>
        <rFont val="Arial"/>
        <family val="2"/>
      </rPr>
      <t xml:space="preserve">ALSO </t>
    </r>
    <r>
      <rPr>
        <sz val="8"/>
        <rFont val="Arial"/>
        <family val="2"/>
      </rPr>
      <t>works collaboratively with trusted partners (including the public) to build and develop capability.</t>
    </r>
  </si>
  <si>
    <r>
      <rPr>
        <i/>
        <sz val="8"/>
        <color theme="1"/>
        <rFont val="Arial"/>
        <family val="2"/>
      </rPr>
      <t>Cannot clearly articulate</t>
    </r>
    <r>
      <rPr>
        <sz val="8"/>
        <color theme="1"/>
        <rFont val="Arial"/>
        <family val="2"/>
      </rPr>
      <t xml:space="preserve">: 1) what is meant by 'open data' or 2) content of Aotearoa Data and Information Principles </t>
    </r>
    <r>
      <rPr>
        <b/>
        <sz val="8"/>
        <color theme="1"/>
        <rFont val="Arial"/>
        <family val="2"/>
      </rPr>
      <t xml:space="preserve">or </t>
    </r>
    <r>
      <rPr>
        <i/>
        <sz val="8"/>
        <color theme="1"/>
        <rFont val="Arial"/>
        <family val="2"/>
      </rPr>
      <t>cannot articulate</t>
    </r>
    <r>
      <rPr>
        <sz val="8"/>
        <color theme="1"/>
        <rFont val="Arial"/>
        <family val="2"/>
      </rPr>
      <t xml:space="preserve"> the value of 1) 'open data' and 2) Aotearoa Data and Information Principles.</t>
    </r>
  </si>
  <si>
    <t>Foundation</t>
  </si>
  <si>
    <r>
      <rPr>
        <i/>
        <sz val="8"/>
        <color rgb="FF000000"/>
        <rFont val="Arial"/>
        <family val="2"/>
      </rPr>
      <t>Understands and can articulate </t>
    </r>
    <r>
      <rPr>
        <sz val="8"/>
        <color rgb="FF000000"/>
        <rFont val="Arial"/>
        <family val="2"/>
      </rPr>
      <t>open data concepts how the data they work with can be used more widely </t>
    </r>
    <r>
      <rPr>
        <b/>
        <sz val="8"/>
        <color rgb="FF000000"/>
        <rFont val="Arial"/>
        <family val="2"/>
      </rPr>
      <t>but </t>
    </r>
    <r>
      <rPr>
        <sz val="8"/>
        <color rgb="FF000000"/>
        <rFont val="Arial"/>
        <family val="2"/>
      </rPr>
      <t>does not yet have open data practices. </t>
    </r>
  </si>
  <si>
    <r>
      <rPr>
        <i/>
        <sz val="8"/>
        <color theme="1"/>
        <rFont val="Arial"/>
        <family val="2"/>
      </rPr>
      <t>Understands and can articulate</t>
    </r>
    <r>
      <rPr>
        <sz val="8"/>
        <color theme="1"/>
        <rFont val="Arial"/>
        <family val="2"/>
      </rPr>
      <t xml:space="preserve"> how the data they work with can be used more widely, has protocols and processes to support re-use by others </t>
    </r>
    <r>
      <rPr>
        <b/>
        <sz val="8"/>
        <color theme="1"/>
        <rFont val="Arial"/>
        <family val="2"/>
      </rPr>
      <t xml:space="preserve">and </t>
    </r>
    <r>
      <rPr>
        <sz val="8"/>
        <color theme="1"/>
        <rFont val="Arial"/>
        <family val="2"/>
      </rPr>
      <t>enables others to access the data where it is safe and appropriate to do so.</t>
    </r>
  </si>
  <si>
    <r>
      <rPr>
        <i/>
        <sz val="8"/>
        <color theme="1"/>
        <rFont val="Arial"/>
        <family val="2"/>
      </rPr>
      <t>Operates at maturity level 3</t>
    </r>
    <r>
      <rPr>
        <sz val="8"/>
        <color theme="1"/>
        <rFont val="Arial"/>
        <family val="2"/>
      </rPr>
      <t xml:space="preserve"> </t>
    </r>
    <r>
      <rPr>
        <b/>
        <sz val="8"/>
        <color theme="1"/>
        <rFont val="Arial"/>
        <family val="2"/>
      </rPr>
      <t xml:space="preserve">and </t>
    </r>
    <r>
      <rPr>
        <sz val="8"/>
        <color theme="1"/>
        <rFont val="Arial"/>
        <family val="2"/>
      </rPr>
      <t>advises / is consulted by/ co-designs with others (including the public)  on approaches to make data re-usable.</t>
    </r>
  </si>
  <si>
    <r>
      <rPr>
        <i/>
        <sz val="8"/>
        <color theme="1"/>
        <rFont val="Arial"/>
        <family val="2"/>
      </rPr>
      <t>Cannot currently demonstrate meaningful</t>
    </r>
    <r>
      <rPr>
        <sz val="8"/>
        <color theme="1"/>
        <rFont val="Arial"/>
        <family val="2"/>
      </rPr>
      <t xml:space="preserve"> participation in informal networks to discuss data and information needs with tangata whenua.</t>
    </r>
  </si>
  <si>
    <r>
      <rPr>
        <i/>
        <sz val="8"/>
        <color theme="1"/>
        <rFont val="Arial"/>
        <family val="2"/>
      </rPr>
      <t>Can describe</t>
    </r>
    <r>
      <rPr>
        <sz val="8"/>
        <color theme="1"/>
        <rFont val="Arial"/>
        <family val="2"/>
      </rPr>
      <t xml:space="preserve"> how formal and informal networks to discuss data and information needs with tangata whenua would operate </t>
    </r>
    <r>
      <rPr>
        <b/>
        <sz val="8"/>
        <color theme="1"/>
        <rFont val="Arial"/>
        <family val="2"/>
      </rPr>
      <t xml:space="preserve">but </t>
    </r>
    <r>
      <rPr>
        <i/>
        <sz val="8"/>
        <color theme="1"/>
        <rFont val="Arial"/>
        <family val="2"/>
      </rPr>
      <t>cannot demonstrate</t>
    </r>
    <r>
      <rPr>
        <sz val="8"/>
        <color theme="1"/>
        <rFont val="Arial"/>
        <family val="2"/>
      </rPr>
      <t xml:space="preserve"> significant participation in these</t>
    </r>
  </si>
  <si>
    <r>
      <rPr>
        <i/>
        <sz val="8"/>
        <color theme="1"/>
        <rFont val="Arial"/>
        <family val="2"/>
      </rPr>
      <t>Can demonstrate</t>
    </r>
    <r>
      <rPr>
        <sz val="8"/>
        <color theme="1"/>
        <rFont val="Arial"/>
        <family val="2"/>
      </rPr>
      <t xml:space="preserve"> participation in, and encouragement of others to participate in formal and informal networks to collaborate, co-design and co-create solutions using data and insights, </t>
    </r>
    <r>
      <rPr>
        <i/>
        <sz val="8"/>
        <color theme="1"/>
        <rFont val="Arial"/>
        <family val="2"/>
      </rPr>
      <t>with</t>
    </r>
    <r>
      <rPr>
        <sz val="8"/>
        <color theme="1"/>
        <rFont val="Arial"/>
        <family val="2"/>
      </rPr>
      <t xml:space="preserve"> tangata whenua, on a regular basis.</t>
    </r>
  </si>
  <si>
    <r>
      <rPr>
        <i/>
        <sz val="8"/>
        <color theme="1"/>
        <rFont val="Arial"/>
        <family val="2"/>
      </rPr>
      <t xml:space="preserve">Operates at maturity level 3 </t>
    </r>
    <r>
      <rPr>
        <sz val="8"/>
        <color theme="1"/>
        <rFont val="Arial"/>
        <family val="2"/>
      </rPr>
      <t xml:space="preserve">AND </t>
    </r>
    <r>
      <rPr>
        <i/>
        <sz val="8"/>
        <color theme="1"/>
        <rFont val="Arial"/>
        <family val="2"/>
      </rPr>
      <t>can demonstrate</t>
    </r>
    <r>
      <rPr>
        <sz val="8"/>
        <color theme="1"/>
        <rFont val="Arial"/>
        <family val="2"/>
      </rPr>
      <t xml:space="preserve"> direct engagement with Tangata Whenua in co-defining protocols for collection, storage, use, sharing of data products.  Ensures engagement minimises exclusion/maximises participation. </t>
    </r>
  </si>
  <si>
    <r>
      <rPr>
        <i/>
        <sz val="8"/>
        <color theme="1"/>
        <rFont val="Arial"/>
        <family val="2"/>
      </rPr>
      <t xml:space="preserve">Cannot currently demonstrate meaningful </t>
    </r>
    <r>
      <rPr>
        <sz val="8"/>
        <color theme="1"/>
        <rFont val="Arial"/>
        <family val="2"/>
      </rPr>
      <t xml:space="preserve">participation in informal networks to discuss data and information needs of the service users.  </t>
    </r>
    <r>
      <rPr>
        <i/>
        <sz val="8"/>
        <color theme="1"/>
        <rFont val="Arial"/>
        <family val="2"/>
      </rPr>
      <t xml:space="preserve">Cannot describe the application of, or value of public participative approaches. </t>
    </r>
  </si>
  <si>
    <r>
      <rPr>
        <i/>
        <sz val="8"/>
        <color theme="1"/>
        <rFont val="Arial"/>
        <family val="2"/>
      </rPr>
      <t>Can describe the application of, or value of public participative approaches</t>
    </r>
    <r>
      <rPr>
        <sz val="8"/>
        <color theme="1"/>
        <rFont val="Arial"/>
        <family val="2"/>
      </rPr>
      <t xml:space="preserve"> </t>
    </r>
    <r>
      <rPr>
        <b/>
        <sz val="8"/>
        <color theme="1"/>
        <rFont val="Arial"/>
        <family val="2"/>
      </rPr>
      <t>but</t>
    </r>
    <r>
      <rPr>
        <sz val="8"/>
        <color theme="1"/>
        <rFont val="Arial"/>
        <family val="2"/>
      </rPr>
      <t xml:space="preserve"> </t>
    </r>
    <r>
      <rPr>
        <i/>
        <sz val="8"/>
        <color theme="1"/>
        <rFont val="Arial"/>
        <family val="2"/>
      </rPr>
      <t>cannot demonstrate</t>
    </r>
    <r>
      <rPr>
        <sz val="8"/>
        <color theme="1"/>
        <rFont val="Arial"/>
        <family val="2"/>
      </rPr>
      <t xml:space="preserve"> significant participation in networks to discuss data and information needs of the service users.  </t>
    </r>
  </si>
  <si>
    <r>
      <rPr>
        <i/>
        <sz val="8"/>
        <color theme="1"/>
        <rFont val="Arial"/>
        <family val="2"/>
      </rPr>
      <t>Can demonstrate and describe</t>
    </r>
    <r>
      <rPr>
        <sz val="8"/>
        <color theme="1"/>
        <rFont val="Arial"/>
        <family val="2"/>
      </rPr>
      <t xml:space="preserve"> participation in formal and informal networks on a regular basis to discuss data and information needs of the public.</t>
    </r>
  </si>
  <si>
    <r>
      <rPr>
        <i/>
        <sz val="8"/>
        <color theme="1"/>
        <rFont val="Arial"/>
        <family val="2"/>
      </rPr>
      <t>Operates at maturity level 3</t>
    </r>
    <r>
      <rPr>
        <sz val="8"/>
        <color theme="1"/>
        <rFont val="Arial"/>
        <family val="2"/>
      </rPr>
      <t xml:space="preserve"> </t>
    </r>
    <r>
      <rPr>
        <b/>
        <sz val="8"/>
        <color theme="1"/>
        <rFont val="Arial"/>
        <family val="2"/>
      </rPr>
      <t>and</t>
    </r>
    <r>
      <rPr>
        <sz val="8"/>
        <color theme="1"/>
        <rFont val="Arial"/>
        <family val="2"/>
      </rPr>
      <t xml:space="preserve"> </t>
    </r>
    <r>
      <rPr>
        <i/>
        <sz val="8"/>
        <color theme="1"/>
        <rFont val="Arial"/>
        <family val="2"/>
      </rPr>
      <t>can demonstrate</t>
    </r>
    <r>
      <rPr>
        <sz val="8"/>
        <color theme="1"/>
        <rFont val="Arial"/>
        <family val="2"/>
      </rPr>
      <t xml:space="preserve"> direct engagement with the public in co-defining protocols for collection, storage, use, sharing of data products.  Ensures engagement minimises exclusion/maximises public participation. </t>
    </r>
  </si>
  <si>
    <t>9.3.3 Engendering Te Ao Māori in data</t>
  </si>
  <si>
    <r>
      <rPr>
        <i/>
        <sz val="8"/>
        <color theme="1"/>
        <rFont val="Arial"/>
        <family val="2"/>
      </rPr>
      <t>Cannot yet demonstrate</t>
    </r>
    <r>
      <rPr>
        <sz val="8"/>
        <color theme="1"/>
        <rFont val="Arial"/>
        <family val="2"/>
      </rPr>
      <t xml:space="preserve"> comprehensive understanding of Te Ao Māori and its value and application across data practices</t>
    </r>
  </si>
  <si>
    <t>Can describe and demonstrate understanding of the importance of Te Ao Māori  and how Te Ao Māori is embedded across some of its data practices. But has not yet embedded this as part of ‘how things are done’</t>
  </si>
  <si>
    <r>
      <rPr>
        <i/>
        <sz val="8"/>
        <color theme="1"/>
        <rFont val="Arial"/>
        <family val="2"/>
      </rPr>
      <t xml:space="preserve">Partners with </t>
    </r>
    <r>
      <rPr>
        <sz val="8"/>
        <color theme="1"/>
        <rFont val="Arial"/>
        <family val="2"/>
      </rPr>
      <t xml:space="preserve">Tangata Whenua to 'bake' Te Ao Māori into data practices - e.g. Data as taonga, Indigenous Data Sovereignty. Uses accepted standards+guidelines to guide practice e.g. Māori Ethics Guidelines for AI, Algorithms, Data+IOT, Te Mana Raraunga. </t>
    </r>
  </si>
  <si>
    <r>
      <rPr>
        <i/>
        <sz val="8"/>
        <color theme="1"/>
        <rFont val="Arial"/>
        <family val="2"/>
      </rPr>
      <t>Operates at maturity level 3</t>
    </r>
    <r>
      <rPr>
        <sz val="8"/>
        <color theme="1"/>
        <rFont val="Arial"/>
        <family val="2"/>
      </rPr>
      <t xml:space="preserve"> </t>
    </r>
    <r>
      <rPr>
        <b/>
        <sz val="8"/>
        <color theme="1"/>
        <rFont val="Arial"/>
        <family val="2"/>
      </rPr>
      <t>and</t>
    </r>
    <r>
      <rPr>
        <sz val="8"/>
        <color theme="1"/>
        <rFont val="Arial"/>
        <family val="2"/>
      </rPr>
      <t xml:space="preserve"> works collaboratively and openly with tangata whenua and other partners on an ongoing basis to shape, promote and influence how Te Ao Māori is embedded in data practices across the dispute resolution system</t>
    </r>
  </si>
  <si>
    <t>9.3.4. To what extent is are design-thinking embedded in data practices?</t>
  </si>
  <si>
    <r>
      <rPr>
        <i/>
        <sz val="8"/>
        <color theme="1"/>
        <rFont val="Arial"/>
        <family val="2"/>
      </rPr>
      <t>Cannot yet demonstrate</t>
    </r>
    <r>
      <rPr>
        <sz val="8"/>
        <color theme="1"/>
        <rFont val="Arial"/>
        <family val="2"/>
      </rPr>
      <t>a comprehensive understanding or clear articulation of design-thinking and its application across data practices</t>
    </r>
  </si>
  <si>
    <r>
      <rPr>
        <i/>
        <sz val="8"/>
        <color theme="1"/>
        <rFont val="Arial"/>
        <family val="2"/>
      </rPr>
      <t>Can articulate and demonstrate</t>
    </r>
    <r>
      <rPr>
        <sz val="8"/>
        <color theme="1"/>
        <rFont val="Arial"/>
        <family val="2"/>
      </rPr>
      <t xml:space="preserve"> understanding of the value of design-led approaches across data practices, </t>
    </r>
    <r>
      <rPr>
        <b/>
        <sz val="8"/>
        <color theme="1"/>
        <rFont val="Arial"/>
        <family val="2"/>
      </rPr>
      <t>but</t>
    </r>
    <r>
      <rPr>
        <sz val="8"/>
        <color theme="1"/>
        <rFont val="Arial"/>
        <family val="2"/>
      </rPr>
      <t xml:space="preserve"> has not yet embedded this as part of  ‘how things are done’</t>
    </r>
  </si>
  <si>
    <r>
      <rPr>
        <i/>
        <sz val="8"/>
        <color theme="1"/>
        <rFont val="Arial"/>
        <family val="2"/>
      </rPr>
      <t>Can articulate and demonstrate</t>
    </r>
    <r>
      <rPr>
        <sz val="8"/>
        <color theme="1"/>
        <rFont val="Arial"/>
        <family val="2"/>
      </rPr>
      <t xml:space="preserve"> that design-led approaches embedded across data practices; user-centred design is ‘just part of how things are done’.  Uses other accepted standards &amp; guidelines to guide design approaches (e.g. D-school, IDEO)</t>
    </r>
  </si>
  <si>
    <r>
      <rPr>
        <i/>
        <sz val="8"/>
        <color theme="1"/>
        <rFont val="Arial"/>
        <family val="2"/>
      </rPr>
      <t xml:space="preserve">Operates at maturity level </t>
    </r>
    <r>
      <rPr>
        <sz val="8"/>
        <color theme="1"/>
        <rFont val="Arial"/>
        <family val="2"/>
      </rPr>
      <t xml:space="preserve">3 </t>
    </r>
    <r>
      <rPr>
        <b/>
        <sz val="8"/>
        <color theme="1"/>
        <rFont val="Arial"/>
        <family val="2"/>
      </rPr>
      <t xml:space="preserve">and </t>
    </r>
    <r>
      <rPr>
        <sz val="8"/>
        <color theme="1"/>
        <rFont val="Arial"/>
        <family val="2"/>
      </rPr>
      <t>works collaboratively on a regular, ongoing basis with trusted partners, tangata whenua + the public to shape, promote + influence how design-thinking is embedded in data practices in the DR system</t>
    </r>
  </si>
  <si>
    <t>1.1.3. To what extent do staff have Maori cultural capability and knowledge of Te Ao Māori and tikanga Māori?</t>
  </si>
  <si>
    <t>1.1.1 Awareness of Māori approaches to dispute resolution, incorporation of Te Ao Māori/tikanga into DR processes </t>
  </si>
  <si>
    <t>Operates at maturity level 3 AND tikanga is fully integrated into processes (where appropriate). Should partner with Māori to deliver these processes.</t>
  </si>
  <si>
    <t xml:space="preserve">1.1.4 Processes to improve and retain cultural capability and knowledge of Te Ao Māori and tikanga Māori </t>
  </si>
  <si>
    <t xml:space="preserve">No or limited training and development opportunities are provided to build staff understanding of Te Ao Māori and tikanga Māori. </t>
  </si>
  <si>
    <t xml:space="preserve">Some ad-hoc training and development opportunities are provided to build base level understanding of Te Ao Māori and tikanga Māori for staff.  </t>
  </si>
  <si>
    <t xml:space="preserve">Operates at maturity level 3 AND provides leadership to other DR providers to build Te Ao Māori and tikanga Māori capability </t>
  </si>
  <si>
    <t xml:space="preserve">Operates at maturity level 2 AND processes to maintain impartiality also accommodate and support cultural practices or preferences (e.g. for practitioners to have knowledge of local tikanga). </t>
  </si>
  <si>
    <t>1.1.4. What processes does the scheme have in place to build and retain Maori cultural capability and knowledge of Te Ao Māori and tikanga Māori among staff?</t>
  </si>
  <si>
    <t>1.2.2. To what extent does the scheme have relationships and engage with Māori and Māori organisations with an interest in dispute resolution?</t>
  </si>
  <si>
    <t>No or limited engagement with Māori and Māori organisations with an interest in dispute resolution.</t>
  </si>
  <si>
    <t>Can identify Māori and Māori organisations with an interest in dispute resolution. Consults or engages with them to improve Māori cultural capability.</t>
  </si>
  <si>
    <t>Strong relationships with Māori organisations with an interest in dispute resolution or other relevant subject matter. Can identify Māori aspirations, expectations and priorities in the relevant dispute or subject matter area (e.g. family, employment).</t>
  </si>
  <si>
    <t>Some awareness of institutional racism/structural discrimination and its impact on the accessibility and provision of dispute resolution services.</t>
  </si>
  <si>
    <t>No or limited awareness of institutional racism/structural discrimination and its impact on the accessibility and provision of dispute resolution services.</t>
  </si>
  <si>
    <t>Good awareness of institutional racism/structural discrimination and the impact on all aspects of dispute resolution and its outcomes.</t>
  </si>
  <si>
    <t>Operates at Maturity Level 3 AND has working relationships with organisations who have an interest raising awareness about institutional racism/structural discrimination and the affect it has upon outcomes.</t>
  </si>
  <si>
    <t xml:space="preserve">Some action is taken to identify and mitigate institutional racism/structural discrimination in the scheme and dispute resolution practice (where it occurs). </t>
  </si>
  <si>
    <t xml:space="preserve">No or limited action is taken to identify and mitigate institutional racism/structural discrimination in the scheme and dispute resolution practice (where it occurs). </t>
  </si>
  <si>
    <t>There is a strategy or action plan informed by users and communities in place to identify and remedy institutional racism/structural discrimination. There is ongoing assessment/audit/self-reflection and action is taken to provide redress.</t>
  </si>
  <si>
    <r>
      <rPr>
        <i/>
        <sz val="8"/>
        <rFont val="Arial"/>
        <family val="2"/>
      </rPr>
      <t xml:space="preserve">Operates at maturity level 3 </t>
    </r>
    <r>
      <rPr>
        <sz val="8"/>
        <rFont val="Arial"/>
        <family val="2"/>
      </rPr>
      <t>AND data and insights are meaningful and useful for Māori, the scheme/provider and regulatory system owners. They are used to inform any necessary changes to expedite the achievement of equitable outcomes.</t>
    </r>
  </si>
  <si>
    <r>
      <rPr>
        <i/>
        <sz val="8"/>
        <rFont val="Arial"/>
        <family val="2"/>
      </rPr>
      <t>Operates at maturity level 3</t>
    </r>
    <r>
      <rPr>
        <sz val="8"/>
        <rFont val="Arial"/>
        <family val="2"/>
      </rPr>
      <t xml:space="preserve"> AND Māori stakeholders acknowledge that there is no significant or long-term disparity of access or outcomes for Māori users/parties.</t>
    </r>
  </si>
  <si>
    <t>1.4.1. To what extent does the scheme understand the importance of, and the scheme’s relationship or obligations to, Te Tiriti o Waitangi and the Māori Crown relationship?</t>
  </si>
  <si>
    <t xml:space="preserve">1.4.1 Understanding the importance of, and the scheme’s relationship or obligations to, Te Tiriti o Waitangi and the Māori Crown relationship </t>
  </si>
  <si>
    <t>1.4.1 Understanding the importance of, and the scheme’s relationship or obligations to, Te Tiriti o Waitangi and the Māori Crown relationship</t>
  </si>
  <si>
    <t>No or limited understanding of Te Tiriti o Waitangi and the Māori Crown relationship and how it relates to your scheme.</t>
  </si>
  <si>
    <t>Some understanding of the relevance or connection between the scheme, Te Tiriti and the Māori Crown relationship (e.g. understands the scheme's current relationships and commitments to Māori and related legislative requirements.</t>
  </si>
  <si>
    <t>Good understanding of the relevance or connection between the scheme, Te Tiriti and the Māori Crown relationship. A Te Tiriti lens is regularly applied to the scheme (such as considering how the articles and principles of Te Tiriti apply).</t>
  </si>
  <si>
    <r>
      <rPr>
        <i/>
        <sz val="8"/>
        <rFont val="Arial"/>
        <family val="2"/>
      </rPr>
      <t>Operates at maturity level 3</t>
    </r>
    <r>
      <rPr>
        <sz val="8"/>
        <rFont val="Arial"/>
        <family val="2"/>
      </rPr>
      <t xml:space="preserve"> AND has embedded Te Tiriti as a framework in its work programme and strategy. Māori stakeholders consider that the scheme understands and acts on its Māori Crown relationship priorities and/or  is Te Tiriti compliant.</t>
    </r>
  </si>
  <si>
    <t>1.4.2. How does the scheme build and retain organisational knowledge of the Te Tiriti o Waitangi and Māori-Crown relationship?</t>
  </si>
  <si>
    <t>1.4.2 Building and retaining organisational capability to uphold  Te Tiriti o Waitangi and Māori Crown relationship</t>
  </si>
  <si>
    <t>The scheme has little or no capability to implement the requirements of the Māori-Crown relationship and Te Tiriti o Waitangi that are appropriate for the scheme.</t>
  </si>
  <si>
    <t>Some time and resources are directed at building the capability to implement  the Māori Crown relationship and/or its Te Tiriti o Waitangi responsibilities based on the scheme’s understanding of how it relates to its context.</t>
  </si>
  <si>
    <r>
      <rPr>
        <i/>
        <sz val="8"/>
        <rFont val="Arial"/>
        <family val="2"/>
      </rPr>
      <t>Operates at maturity level 3</t>
    </r>
    <r>
      <rPr>
        <sz val="8"/>
        <rFont val="Arial"/>
        <family val="2"/>
      </rPr>
      <t xml:space="preserve"> AND learnings about how best to build individual and organisational Standard 1 capability is proactively shared with other parts of the dispute resolution system and/or regulatory systems.</t>
    </r>
  </si>
  <si>
    <t>Operates at maturity level 3 AND adapts its approach to the cultural, linguistic and accessibility needs of the audience, and collaborates with relevant organisations and other schemes to build awareness.</t>
  </si>
  <si>
    <t>The scheme has a good understanding of well it is known and the user journey to find the scheme. This understanding is informed through research and from various sources.</t>
  </si>
  <si>
    <t>Has an accurate understanding of how well the service is known (and user groups not aware of it). This is informed through research and consultation with relevant user groups, communities, organisations and other schemes to improve its understanding.</t>
  </si>
  <si>
    <t>The scheme provides limited information about itself, these resources are not easily accessible and/or do not meet the needs of potential users. Information about the scheme (eligibility, how to apply etc.) is difficult to understand.</t>
  </si>
  <si>
    <t>Information and resources about the scheme and its processes are easy to find and understand and is provided in different formats to meet the needs of potential users.</t>
  </si>
  <si>
    <t>Information and resources are kept up to date, provided in a range of formats (meeting diverse accessibility needs) and across different channels. Relevant users and organisations are consulted in the design and production of these resources.</t>
  </si>
  <si>
    <r>
      <rPr>
        <i/>
        <sz val="8"/>
        <rFont val="Arial"/>
        <family val="2"/>
      </rPr>
      <t xml:space="preserve">Operates at maturity level 3 </t>
    </r>
    <r>
      <rPr>
        <sz val="8"/>
        <rFont val="Arial"/>
        <family val="2"/>
      </rPr>
      <t>AND relevant users and organisations co-design these resources. They are periodically evaluated and amended based on feedback from users and the community.</t>
    </r>
  </si>
  <si>
    <t>2.2.1 Understanding and addressing application cost as a barrier to entry</t>
  </si>
  <si>
    <t xml:space="preserve">2.2.1 Understanding and addressing application cost as a barrier to entry </t>
  </si>
  <si>
    <t>No recognition that cost may be a barrier for user entry. The scheme does not consider altering costs/service fees for users.</t>
  </si>
  <si>
    <t>Recognition that cost may be a barrier and does adaptation of resourcing processes to adjust pricing and provide a lower cost for users e.g., reduction of application costs.</t>
  </si>
  <si>
    <t>The scheme has a good understanding of how costs impact upon user entry and have amended/subsidised certain prices (for all or some users). The scheme provides cost-effective services and can direct users to assistance services if needed.</t>
  </si>
  <si>
    <t>Operates at maturity level 3 AND has a comprehensive understanding of how costs impact upon user entry informed by information collected directly from relevant users (e.g., through feedback surveys and consultation).</t>
  </si>
  <si>
    <t xml:space="preserve">2.2.2 Understanding and addressing other barriers to entry </t>
  </si>
  <si>
    <t>2.2.2 Understanding and addressing other barriers to entry</t>
  </si>
  <si>
    <t>Operates at maturity level 3 AND also conducts research into emerging barriers. Assistance services and resources are co-designed with support users and are appropriately configured to demand.</t>
  </si>
  <si>
    <t>2.2.3 Enabling users to find the right place</t>
  </si>
  <si>
    <t>The scheme’s jurisdiction is not clearly stated to users and there are no effective processes or mechanisms to direct ineligible users to other appropriate schemes/services to address their dispute or problem.</t>
  </si>
  <si>
    <t>The scheme’s jurisdiction is stated clearly to users. For ineligible users, there are ad-hoc processes in place to direct users to other appropriate schemes/services.</t>
  </si>
  <si>
    <t>Operates at maturity level 3 AND there are processes to review and adjust this system to improve its effectiveness. The jurisdiction of the scheme is periodically reviewed to ensure it is fit for purpose and appropriate.</t>
  </si>
  <si>
    <t>Referral system in place between similar schemes, relevant organisations and service providers, or where there are multiple providers for a scheme or multiple schemes. This is to ensure users are directed to the right place when determined as ineligible.</t>
  </si>
  <si>
    <t>Operates at maturity level 3 AND ‘virtual barriers’ (e.g. customer service not being available 24/7) are minimised and the entry process is flexible for diverse needs – the scheme provides strong user support.</t>
  </si>
  <si>
    <t>No understanding of which different user groups are accessing the scheme.</t>
  </si>
  <si>
    <t>Some understanding of how different user groups are accessing the scheme.</t>
  </si>
  <si>
    <t>Good understanding of how different users are accessing the scheme. The scheme may collect most data on user demographics.</t>
  </si>
  <si>
    <t>2.3.2 The ways in which (if any) the scheme is ensuring equity of access for different groups</t>
  </si>
  <si>
    <t>The scheme takes some action to address obvious disparities in access.</t>
  </si>
  <si>
    <t>Where disparities are found to be substantive (i.e., user demographics which are non-proportional to the eligible population, if this is known), then actions are taken to improve upon this.</t>
  </si>
  <si>
    <t>Operates at maturity level 3 AND the actions the scheme take to address disparities are informed by direct engagement with user/community groups and other relevant organisations and shared with other schemes.</t>
  </si>
  <si>
    <t xml:space="preserve">2.4.2 Flexibility and responsiveness of service offerings (e.g. online mediation, tikanga-based processes etc.) </t>
  </si>
  <si>
    <t>There are limited modes of service delivery (i.e. in-person) and it is not flexible to the needs of users. Alternatives to standard service delivery are provided on an ad hoc basis.</t>
  </si>
  <si>
    <t>Multiple options for service delivery are available as standard (e.g. in person, online, phone). Some consideration is given to the broader impacts of chosen service delivery modes, for example impacts on privacy and data governance.</t>
  </si>
  <si>
    <t>The broader impacts of service delivery models are identified and this used to inform the choice of service delivery for different parties and dispute types.</t>
  </si>
  <si>
    <t>2.1.1 To what extent and in what ways does the scheme undertake public awareness activities?</t>
  </si>
  <si>
    <t xml:space="preserve">There is public promotion and/or outreach to raise awareness of services. This includes information on the options available to users such as cost variations and assistance services available. </t>
  </si>
  <si>
    <t>2.1.2 To what extent and in what ways does the scheme understand how well it is known to potential users?</t>
  </si>
  <si>
    <t>The scheme is somewhat aware of how well the scheme is known and is concerned with increasing its awareness.</t>
  </si>
  <si>
    <t>2.1.3 To what extent and in what ways does the scheme provide information resources?</t>
  </si>
  <si>
    <t>2.2.1 To what extent does the scheme understanding the barriers to entry and provide support or resources to assist users to enter the scheme?</t>
  </si>
  <si>
    <t xml:space="preserve">2.2.4 To what extent are the schemes entry points simplified and promoted to users? </t>
  </si>
  <si>
    <t>There is more than one way to apply to the scheme, such as face-to-face, written applications and online applications.</t>
  </si>
  <si>
    <t>There are several entry points into the scheme and they provide support for users with specific needs such as support people who can assist users in completing forms.</t>
  </si>
  <si>
    <t>2.4 Support and assistance</t>
  </si>
  <si>
    <t>2.4.1 To what extent does the scheme is consider users with diverse needs in their service design and delivery?</t>
  </si>
  <si>
    <t>No or limited consideration for users with diverse needs in service design and delivery.  Generally not responsive to the needs of users, including cultural or linguistic needs, accessibility for disabled peoples.</t>
  </si>
  <si>
    <t>Significant consideration of how users with different needs can access services. A diverse range of user needs can be accommodated. Culturally appropriate forms of dispute resolution and disability assistance services are formalised and widely available.</t>
  </si>
  <si>
    <t>2.4.2 To what extent does the scheme both provide and monitor different modes of service delivery which are flexible to the needs of users?  E.g. online mediation, tikanga based DR, etc.</t>
  </si>
  <si>
    <t>2.4.3 To what extent does the scheme have staff with cultural competency and understanding/training in relation to other factors that impact ability to participate incl. disability, age trauma, literacy and legal capability? What processes are in place to support this?</t>
  </si>
  <si>
    <t>Guidance on impartiality is made available to staff and practitioners (e.g. the State Services Standards of Integrity and Conduct). Practitioners are members of professional bodies and adhere to codes of conduct and professional standards. </t>
  </si>
  <si>
    <t>Maintains a comprehensive, structured DR dataset, data is collected, classified, analysed, stored, where appropriate, in accordance with appropriate government or industry standard and guidelines.  Can describe processes and dataset in detail.</t>
  </si>
  <si>
    <t>Operates at maturity level 3 AND shares, promotes data analysis methods and practices with trusted partners (including, where applicable, the public).</t>
  </si>
  <si>
    <t>Can describe and demonstrate regular, comprehensive and ongoing assessment, maintenance and improvement of datasets for relevance/fitness for purpose.</t>
  </si>
  <si>
    <t xml:space="preserve">Operates at level 3 AND shares, co-creates and promotes approaches with trusted partners to raise capability. </t>
  </si>
  <si>
    <t>Cannot meaningfully demonstrate understanding/application of data governance/stewardship concepts  (e.g. Does not yet undertake formal collection, management and analysis of data or currently collects and analyses throughput/output data only).</t>
  </si>
  <si>
    <t>Operates at maturity level 3 AND organisation promotes/shares data governance/stewardship artefacts and processes with trusted partners across the DR system to build collective capability.</t>
  </si>
  <si>
    <t>Operates at maturity level 3 AND uses insights to test/adjust existing measurement frameworks (e.g. KPIs,  Aotearoa Dispute Resolution Standards) to ensure fitness for purpose. Shares/promotes methods and practices, insights across the DR system.</t>
  </si>
  <si>
    <t>Can articulate and demonstrate design-led approaches are embedded across data practices; user-centred design is ‘just how things are done’.  Uses other accepted standards and guidelines to guide design approaches (e.g. D-school, IDEO)</t>
  </si>
  <si>
    <t>Can describe and demonstrate systematic application of the Privacy Principles (Privacy Act 2020) e.g. performing Privacy Impact Assessments; monitors application/compliance on a regular basis.  Recognises and reports privacy breaches.</t>
  </si>
  <si>
    <t>Some consideration of how users with different needs can access services, and these services are able to accommodate some of these needs (e.g. provide cultural forms of dispute resolution, sign language interpreters, and communication assistants).</t>
  </si>
  <si>
    <t>Provides a range of culturally appropriate and disability friendly forms of dispute resolution. Willing to innovate to increase accessibility of services. Effectiveness of different service delivery options is evaluated regularly and informs improvement.</t>
  </si>
  <si>
    <t>Has processes in place to measure and build staff levels of competency and understanding of user needs regarding culture, disability, age, trauma, literacy, and legal capability (e.g. tracking uptake of training, user survey on cultural satisfaction)</t>
  </si>
  <si>
    <t>Scheme staff have strong levels of competency and understanding regarding culture, disability, age, trauma, literacy and legal capability. Robust and systematic processes in place to both build and maintain high levels of staff service competency.</t>
  </si>
  <si>
    <r>
      <rPr>
        <i/>
        <sz val="8"/>
        <rFont val="Arial"/>
        <family val="2"/>
      </rPr>
      <t>Operates at maturity level</t>
    </r>
    <r>
      <rPr>
        <sz val="8"/>
        <rFont val="Arial"/>
        <family val="2"/>
      </rPr>
      <t xml:space="preserve"> 3 </t>
    </r>
    <r>
      <rPr>
        <b/>
        <sz val="8"/>
        <rFont val="Arial"/>
        <family val="2"/>
      </rPr>
      <t>AND</t>
    </r>
    <r>
      <rPr>
        <sz val="8"/>
        <rFont val="Arial"/>
        <family val="2"/>
      </rPr>
      <t xml:space="preserve"> seeks the views of users on how best to get their feedback. This could include being more proactive (e.g. phoning users to get responses). Ideally the feedback would be independently collected. </t>
    </r>
  </si>
  <si>
    <t xml:space="preserve">The scheme offers some limited assistance to parties (e.g. advocacy/navigation services). </t>
  </si>
  <si>
    <r>
      <rPr>
        <i/>
        <sz val="8"/>
        <rFont val="Arial"/>
        <family val="2"/>
      </rPr>
      <t>Operates at maturity level 3</t>
    </r>
    <r>
      <rPr>
        <sz val="8"/>
        <rFont val="Arial"/>
        <family val="2"/>
      </rPr>
      <t xml:space="preserve"> </t>
    </r>
    <r>
      <rPr>
        <b/>
        <sz val="8"/>
        <rFont val="Arial"/>
        <family val="2"/>
      </rPr>
      <t>AND</t>
    </r>
    <r>
      <rPr>
        <sz val="8"/>
        <rFont val="Arial"/>
        <family val="2"/>
      </rPr>
      <t xml:space="preserve"> works with users on how they could best access pathways for escalation. May include working with the appellate bodies in the system to make the pathways as smooth as possible for users. </t>
    </r>
  </si>
  <si>
    <t xml:space="preserve">There may not be opportunities for escalation other than to the courts (i.e. no statutory right of appeal). </t>
  </si>
  <si>
    <t xml:space="preserve">Operates at maturity level 3 AND works with staff and users in developing expectations around impartiality. </t>
  </si>
  <si>
    <t xml:space="preserve">Allows users to provide feedback on independence, but this is not actively sought and might only be through one channel (e.g. a feedback button on a website). </t>
  </si>
  <si>
    <t xml:space="preserve">There is no apparent consideration of independence in the design or operation of the scheme's processes. </t>
  </si>
  <si>
    <t>The scheme seeks the views of parties on their preferences and cultural norms related to independence. If requested, tries to accommodate these BUT may not have the capability (i.e. not have any staff or practitioners with tikanga knowledge or Te Reo).</t>
  </si>
  <si>
    <t>There is always randomised assignment of work to practitioners.</t>
  </si>
  <si>
    <r>
      <rPr>
        <i/>
        <sz val="8"/>
        <rFont val="Arial"/>
        <family val="2"/>
      </rPr>
      <t>Operates at maturity level 3 AND</t>
    </r>
    <r>
      <rPr>
        <sz val="8"/>
        <rFont val="Arial"/>
        <family val="2"/>
      </rPr>
      <t xml:space="preserve"> actively makes improvements to its processes to enhance timeliness  (e.g. on-line automated booking systems). </t>
    </r>
  </si>
  <si>
    <t xml:space="preserve">The scheme does not know if there are significant or preventable delays. </t>
  </si>
  <si>
    <t>Preventable delays are being eliminated or reduced in all aspects of the scheme's processes to make them more streamlined.</t>
  </si>
  <si>
    <t xml:space="preserve">Timeframes are set for each step in the process including acknowledgement, responding to queries or requests, investigation and resolution. General targets are set for the resolution of disputes (such as X% are resolved within Y days). </t>
  </si>
  <si>
    <r>
      <rPr>
        <i/>
        <sz val="8"/>
        <rFont val="Arial"/>
        <family val="2"/>
      </rPr>
      <t>Operates at maturity level 3 AND</t>
    </r>
    <r>
      <rPr>
        <sz val="8"/>
        <rFont val="Arial"/>
        <family val="2"/>
      </rPr>
      <t xml:space="preserve"> seeks users' views on how best to keep them updated. </t>
    </r>
  </si>
  <si>
    <r>
      <rPr>
        <i/>
        <sz val="8"/>
        <rFont val="Arial"/>
        <family val="2"/>
      </rPr>
      <t>Operates at maturity level 3 AND</t>
    </r>
    <r>
      <rPr>
        <sz val="8"/>
        <rFont val="Arial"/>
        <family val="2"/>
      </rPr>
      <t xml:space="preserve"> seeks users' views on how they want track their progress. </t>
    </r>
  </si>
  <si>
    <r>
      <rPr>
        <i/>
        <sz val="8"/>
        <rFont val="Arial"/>
        <family val="2"/>
      </rPr>
      <t>Operates at maturity level 3 AND</t>
    </r>
    <r>
      <rPr>
        <sz val="8"/>
        <rFont val="Arial"/>
        <family val="2"/>
      </rPr>
      <t xml:space="preserve"> seeks users' views on how best to communicate the reasons to them and how much information they want/need. </t>
    </r>
  </si>
  <si>
    <t xml:space="preserve">No analysis of data is possible. </t>
  </si>
  <si>
    <t>The scheme does comprehensive reporting on its part of the system. </t>
  </si>
  <si>
    <t>7.1.1 Provision of information and other resources assist people to early resolve and the extent to which these are being accessed</t>
  </si>
  <si>
    <t xml:space="preserve">There is no information or other resources to assist people to resolve early. </t>
  </si>
  <si>
    <t xml:space="preserve">There is some information or other resources to assist people to resolve early, these are promoted and provided to users. The scheme does not understand the extent to which these resources are being accessed. </t>
  </si>
  <si>
    <t>There is information or other resources available to assist people to resolve early. These are partially informed by insights from disputes and user experience. The scheme monitors use and the extent to which this helps in resolving disputes early.</t>
  </si>
  <si>
    <r>
      <rPr>
        <i/>
        <sz val="8"/>
        <rFont val="Arial"/>
        <family val="2"/>
      </rPr>
      <t>Operates at maturity level 3</t>
    </r>
    <r>
      <rPr>
        <sz val="8"/>
        <rFont val="Arial"/>
        <family val="2"/>
      </rPr>
      <t xml:space="preserve"> AND data and insights from other schemes, organisations or regulators is sought out and used to inform possible improvements. Experiences and insights are shared across the system. </t>
    </r>
  </si>
  <si>
    <r>
      <rPr>
        <i/>
        <sz val="8"/>
        <rFont val="Arial"/>
        <family val="2"/>
      </rPr>
      <t>Operates at maturity level 3</t>
    </r>
    <r>
      <rPr>
        <sz val="8"/>
        <rFont val="Arial"/>
        <family val="2"/>
      </rPr>
      <t xml:space="preserve"> AND information or other resources are primarily informed by insights from disputes and user experience. Self-resolve resources are shared with sector actors to provide to parties. Use and effectiveness is monitored.</t>
    </r>
  </si>
  <si>
    <t>The scheme’s processes assist in early resolution in ad hoc ways. The effectiveness of these approaches is not measured.</t>
  </si>
  <si>
    <t>The scheme has well integrated early resolution pathway(s) for users. Innovative and new processes are adopted to support early resolution. The effectiveness of these processes is systematically monitored and learnings are shared with the wider system.</t>
  </si>
  <si>
    <t>There is either no or limited data collection/monitoring that supports the identification of early resolution and prevention opportunities.</t>
  </si>
  <si>
    <t>The scheme collects some data related to the identification of early resolution/ prevention opportunities but makes no or limited use of it.</t>
  </si>
  <si>
    <t>The scheme has fit for purpose data collection/monitoring functions which support the identification of early resolution/ prevention opportunities. The data is analysed and used to produce actionable insights.</t>
  </si>
  <si>
    <r>
      <t xml:space="preserve">Operates at maturity level 3 </t>
    </r>
    <r>
      <rPr>
        <sz val="8"/>
        <rFont val="Arial"/>
        <family val="2"/>
      </rPr>
      <t xml:space="preserve">AND has an integrated data collection/monitoring system with sector actors used to inform the identification of early resolution/prevention opportunities (e.g. changing interactions with customers to decrease complaints). </t>
    </r>
  </si>
  <si>
    <t>7.2.2 Mechanisms to identify trends, system issues or root causes and extent to which insights from these are used and shared </t>
  </si>
  <si>
    <t>7.2.2 Mechanisms to identify trends, system issues or root causes and extent to which insights from these are used and shared</t>
  </si>
  <si>
    <t>The scheme makes some ad hoc attempts to identify trends, systemic issues, and/or root causes but little use is made of this information.</t>
  </si>
  <si>
    <t>The scheme has processes in place to identify trends, systemic issues, and/or root causes. Some analysis is done of this information to support improvements, particularly prevention of future disputes.</t>
  </si>
  <si>
    <t>Some collaboration or coordination with relevant sector actors to support early resolution and prevention (e.g. encouraging providers to supply consumers with information on their rights and responsibilities at the point where a dispute may occur).</t>
  </si>
  <si>
    <r>
      <rPr>
        <i/>
        <sz val="8"/>
        <rFont val="Arial"/>
        <family val="2"/>
      </rPr>
      <t>Operates at maturity level 3</t>
    </r>
    <r>
      <rPr>
        <sz val="8"/>
        <rFont val="Arial"/>
        <family val="2"/>
      </rPr>
      <t xml:space="preserve"> AND insights are used by the regulatory system and sector actors to inform regulatory and operational changes to support the early resolution and prevention of disputes.</t>
    </r>
  </si>
  <si>
    <r>
      <rPr>
        <i/>
        <sz val="8"/>
        <rFont val="Arial"/>
        <family val="2"/>
      </rPr>
      <t>Operates at maturity level 3 AND</t>
    </r>
    <r>
      <rPr>
        <sz val="8"/>
        <rFont val="Arial"/>
        <family val="2"/>
      </rPr>
      <t> there are periodic reviews involving users about the choice of funding model and its effectiveness. </t>
    </r>
  </si>
  <si>
    <t>The funding arrangements are not transparent (i.e. it is difficult to work out the sources of funding and how they are gathered). </t>
  </si>
  <si>
    <r>
      <rPr>
        <i/>
        <sz val="8"/>
        <rFont val="Arial"/>
        <family val="2"/>
      </rPr>
      <t>Operates at level 2 AND</t>
    </r>
    <r>
      <rPr>
        <sz val="8"/>
        <rFont val="Arial"/>
        <family val="2"/>
      </rPr>
      <t> if any changes are proposed to the funding arrangements (e.g. amending a levy), there is consultation with stakeholders including explaining the rationale for the proposals. </t>
    </r>
  </si>
  <si>
    <r>
      <rPr>
        <i/>
        <sz val="8"/>
        <rFont val="Arial"/>
        <family val="2"/>
      </rPr>
      <t>Operates at level 2</t>
    </r>
    <r>
      <rPr>
        <sz val="8"/>
        <rFont val="Arial"/>
        <family val="2"/>
      </rPr>
      <t> AND staff and practitioners are appropriately recognised and remunerated for their qualifications, skills and experience. All practitioners are trained and/or certificated by practitioner professional bodies. </t>
    </r>
  </si>
  <si>
    <r>
      <rPr>
        <i/>
        <sz val="8"/>
        <rFont val="Arial"/>
        <family val="2"/>
      </rPr>
      <t xml:space="preserve">Operates at maturity level 3 </t>
    </r>
    <r>
      <rPr>
        <sz val="8"/>
        <rFont val="Arial"/>
        <family val="2"/>
      </rPr>
      <t>AND allocation decisions are reviewed regularly with input from parties/users on their needs/requirements. </t>
    </r>
  </si>
  <si>
    <r>
      <rPr>
        <i/>
        <sz val="8"/>
        <rFont val="Arial"/>
        <family val="2"/>
      </rPr>
      <t xml:space="preserve">Operates at maturity level 3 </t>
    </r>
    <r>
      <rPr>
        <sz val="8"/>
        <rFont val="Arial"/>
        <family val="2"/>
      </rPr>
      <t>AND the funding level is reviewed regularly with input from users on their needs/requirements. </t>
    </r>
  </si>
  <si>
    <r>
      <rPr>
        <i/>
        <sz val="8"/>
        <rFont val="Arial"/>
        <family val="2"/>
      </rPr>
      <t xml:space="preserve">Operates at maturity level 3 </t>
    </r>
    <r>
      <rPr>
        <sz val="8"/>
        <rFont val="Arial"/>
        <family val="2"/>
      </rPr>
      <t>AND there are periodic reviews of the funding arrangements involving users. </t>
    </r>
  </si>
  <si>
    <t>The scheme is not clear about what competencies it requires. </t>
  </si>
  <si>
    <t>The scheme is clear about what mix of competencies are required to provide best practice dispute resolution within the specific context.</t>
  </si>
  <si>
    <t>There is succession planning and approaches to ensure retention (i.e. a low turn-over rate). The scheme is able to attract or recruit staff with the right competencies.</t>
  </si>
  <si>
    <t>The scheme reacts to changes in demand as they occur and is not always able to meet demand. </t>
  </si>
  <si>
    <t>The scheme has the capacity to deal with current demand (e.g. enough available competent practitioners, sufficient administrative resources to manage logistics etc.).</t>
  </si>
  <si>
    <t>There are some measures in place to deal with peaks in demand or changes in circumstances. </t>
  </si>
  <si>
    <r>
      <rPr>
        <i/>
        <sz val="8"/>
        <rFont val="Arial"/>
        <family val="2"/>
      </rPr>
      <t xml:space="preserve">Operates at maturity level 3 </t>
    </r>
    <r>
      <rPr>
        <sz val="8"/>
        <rFont val="Arial"/>
        <family val="2"/>
      </rPr>
      <t>AND works with users, stakeholders and possibly other schemes to improve its understanding of capacity. </t>
    </r>
  </si>
  <si>
    <r>
      <rPr>
        <i/>
        <sz val="8"/>
        <rFont val="Arial"/>
        <family val="2"/>
      </rPr>
      <t>Operates at maturity level 3</t>
    </r>
    <r>
      <rPr>
        <sz val="8"/>
        <rFont val="Arial"/>
        <family val="2"/>
      </rPr>
      <t xml:space="preserve"> AND has capacity that is flexible and adaptable (i.e. business continuity planning for major events). </t>
    </r>
  </si>
  <si>
    <t>The scheme has limited understanding of its current maturity. </t>
  </si>
  <si>
    <t>The scheme is clear about its current maturity (e.g. has used the assessment tool). </t>
  </si>
  <si>
    <t>The scheme understands areas where improvement is needed and what it requires (i.e. must ‘have’ and ‘do’) to grow its maturity. </t>
  </si>
  <si>
    <r>
      <rPr>
        <i/>
        <sz val="8"/>
        <rFont val="Arial"/>
        <family val="2"/>
      </rPr>
      <t xml:space="preserve">Operates at maturity level 3 </t>
    </r>
    <r>
      <rPr>
        <sz val="8"/>
        <rFont val="Arial"/>
        <family val="2"/>
      </rPr>
      <t>AND works with users, stakeholders and possibly other schemes to improve its understanding of its maturity. For example, is involved in a sector network and/or does peer reviewed self-assessments. </t>
    </r>
  </si>
  <si>
    <t>The scheme does little or no planning on how to maintain and grow maturity. </t>
  </si>
  <si>
    <t>The scheme does some planning on what capabilities it will need in the future to grow maturity (e.g. tikanga knowledge and Te Reo skills to be able to offer culturally responsive processes). </t>
  </si>
  <si>
    <r>
      <rPr>
        <i/>
        <sz val="8"/>
        <rFont val="Arial"/>
        <family val="2"/>
      </rPr>
      <t>Operates at maturity level 3</t>
    </r>
    <r>
      <rPr>
        <sz val="8"/>
        <rFont val="Arial"/>
        <family val="2"/>
      </rPr>
      <t xml:space="preserve"> AND works with users, stakeholders and other schemes on how to improve its maturity. Will have an embedded culture of continuous improvement. </t>
    </r>
  </si>
  <si>
    <r>
      <rPr>
        <i/>
        <sz val="8"/>
        <rFont val="Arial"/>
        <family val="2"/>
      </rPr>
      <t>Can demonstrate</t>
    </r>
    <r>
      <rPr>
        <sz val="8"/>
        <rFont val="Arial"/>
        <family val="2"/>
      </rPr>
      <t xml:space="preserve"> collection of a range of data, (including administrative, survey, research data) </t>
    </r>
    <r>
      <rPr>
        <b/>
        <sz val="8"/>
        <rFont val="Arial"/>
        <family val="2"/>
      </rPr>
      <t>BUT</t>
    </r>
    <r>
      <rPr>
        <sz val="8"/>
        <rFont val="Arial"/>
        <family val="2"/>
      </rPr>
      <t xml:space="preserve"> </t>
    </r>
    <r>
      <rPr>
        <i/>
        <u/>
        <sz val="8"/>
        <rFont val="Arial"/>
        <family val="2"/>
      </rPr>
      <t xml:space="preserve">one or both </t>
    </r>
    <r>
      <rPr>
        <sz val="8"/>
        <rFont val="Arial"/>
        <family val="2"/>
      </rPr>
      <t>of the following is occurring: 1) data are not classified using industry/govt standards; 2) data are not stored systematically.</t>
    </r>
  </si>
  <si>
    <t>Cannot currently demonstrate meaningful participation in informal networks to discuss data and information needs with tangata whenua.</t>
  </si>
  <si>
    <r>
      <t xml:space="preserve">Operates at maturity level 3 </t>
    </r>
    <r>
      <rPr>
        <b/>
        <sz val="8"/>
        <rFont val="Arial"/>
        <family val="2"/>
      </rPr>
      <t>AND</t>
    </r>
    <r>
      <rPr>
        <sz val="8"/>
        <rFont val="Arial"/>
        <family val="2"/>
      </rPr>
      <t xml:space="preserve"> can demonstrate working collaboratively with tangata whenua and other partners on an ongoing basis to shape, promote and influence how Te Ao Māori is embedded in data practices across the dispute resolution system.</t>
    </r>
  </si>
  <si>
    <r>
      <rPr>
        <i/>
        <sz val="8"/>
        <rFont val="Arial"/>
        <family val="2"/>
      </rPr>
      <t xml:space="preserve">Cannot demonstrate </t>
    </r>
    <r>
      <rPr>
        <sz val="8"/>
        <rFont val="Arial"/>
        <family val="2"/>
      </rPr>
      <t>measurement of levels of trust and confidence from the public, tangata whenua and other stakeholders around data quality, data governance/ stewardship arrangements.</t>
    </r>
  </si>
  <si>
    <r>
      <rPr>
        <i/>
        <sz val="8"/>
        <rFont val="Arial"/>
        <family val="2"/>
      </rPr>
      <t>Can describe</t>
    </r>
    <r>
      <rPr>
        <sz val="8"/>
        <rFont val="Arial"/>
        <family val="2"/>
      </rPr>
      <t xml:space="preserve"> the importance of having trust and confidence from the public, tangata whenua and other stakeholders around data quality, availability , access, data governance/stewardship </t>
    </r>
    <r>
      <rPr>
        <b/>
        <sz val="8"/>
        <rFont val="Arial"/>
        <family val="2"/>
      </rPr>
      <t>BUT</t>
    </r>
    <r>
      <rPr>
        <sz val="8"/>
        <rFont val="Arial"/>
        <family val="2"/>
      </rPr>
      <t xml:space="preserve"> does not yet measure this or actively work to build this.</t>
    </r>
  </si>
  <si>
    <r>
      <rPr>
        <i/>
        <sz val="8"/>
        <rFont val="Arial"/>
        <family val="2"/>
      </rPr>
      <t>Can</t>
    </r>
    <r>
      <rPr>
        <sz val="8"/>
        <rFont val="Arial"/>
        <family val="2"/>
      </rPr>
      <t xml:space="preserve"> describe and demonstrate measurement of trust/confidence from the public, tangata whenua and other stakeholders re: data quality, availability and access, data governance/stewardship arrangements.  Uses insights to inform improvement initiatives.</t>
    </r>
  </si>
  <si>
    <t>Partners with or empowers Māori to participate in the design and delivery of services.</t>
  </si>
  <si>
    <t xml:space="preserve">Structured/formal training and development is provided on an ongoing basis to ensure staff have an appropriate knowledge of Te Ao Māori and tikanga Māori for their roles. </t>
  </si>
  <si>
    <t xml:space="preserve">Processes adhere to clearly outlined and transparent procedural fairness requirements (e.g. the same information is provided at the same time to parties, they can put their case and rebut each others arguments). </t>
  </si>
  <si>
    <t xml:space="preserve">The timeframes are publicised in a format that meets the needs of all users, so all  users know what to expect. </t>
  </si>
  <si>
    <t>Systemised monitoring to identify systemic issues, trends and root causes of disputes. Has a programme of work to contribute to investigating and addressing the issues and preventing disputes. Insights are regularly shared with sector actors.</t>
  </si>
  <si>
    <t>Operates at maturity level 3 AND staff and practitioners have development plans in place to improve their competencies. Practitioners work with colleagues on their professional development (e.g., are members of practice groups). </t>
  </si>
  <si>
    <t xml:space="preserve">Cannot demonstrate or meaningfully articulate significant use of (i.e. limited ad hoc use of) data products to support decision-making. </t>
  </si>
  <si>
    <t>Limited ability to articulate Māori Data Sovereignty concepts, networks (e.g. te mana raraunga)  and supporting frameworks (e.g. Aotearoa Data &amp; Information Principles, Māori Ethics Guidelines for AI, Algorithms, Data and IOT).</t>
  </si>
  <si>
    <r>
      <rPr>
        <i/>
        <sz val="8"/>
        <rFont val="Arial"/>
        <family val="2"/>
      </rPr>
      <t xml:space="preserve">Can articulate </t>
    </r>
    <r>
      <rPr>
        <sz val="8"/>
        <rFont val="Arial"/>
        <family val="2"/>
      </rPr>
      <t xml:space="preserve">comprehensive knowledge and </t>
    </r>
    <r>
      <rPr>
        <i/>
        <sz val="8"/>
        <rFont val="Arial"/>
        <family val="2"/>
      </rPr>
      <t>demonstrate</t>
    </r>
    <r>
      <rPr>
        <sz val="8"/>
        <rFont val="Arial"/>
        <family val="2"/>
      </rPr>
      <t xml:space="preserve"> application of Māori Data Sovereignty concepts, frameworks (e.g. te mana raraunga, Aotearoa Data and Information Principles, Māori Ethics Guidelines for AI, Algorithms, Data and IOT).</t>
    </r>
  </si>
  <si>
    <r>
      <t xml:space="preserve">Operates at maturity level 3 </t>
    </r>
    <r>
      <rPr>
        <b/>
        <sz val="8"/>
        <rFont val="Arial"/>
        <family val="2"/>
      </rPr>
      <t>AND</t>
    </r>
    <r>
      <rPr>
        <sz val="8"/>
        <rFont val="Arial"/>
        <family val="2"/>
      </rPr>
      <t xml:space="preserve"> also works with works with trusted partners (including the public) to build collective capability in Māori Data Sovereignty.  Champions protection of Māori rights and interests in data in partnership with tangata whenua.</t>
    </r>
  </si>
  <si>
    <r>
      <rPr>
        <i/>
        <sz val="8"/>
        <rFont val="Arial"/>
        <family val="2"/>
      </rPr>
      <t>Can describe and articulate</t>
    </r>
    <r>
      <rPr>
        <sz val="8"/>
        <rFont val="Arial"/>
        <family val="2"/>
      </rPr>
      <t xml:space="preserve"> Māori Data Sovereignty concepts (e.g. te mana raraunga)+frameworks (e.g. Aotearoa Data &amp; Information Principles, Māori Ethics Guidelines); </t>
    </r>
    <r>
      <rPr>
        <b/>
        <sz val="8"/>
        <rFont val="Arial"/>
        <family val="2"/>
      </rPr>
      <t>BUT</t>
    </r>
    <r>
      <rPr>
        <sz val="8"/>
        <rFont val="Arial"/>
        <family val="2"/>
      </rPr>
      <t xml:space="preserve"> does not apply these in a comprehensive way.</t>
    </r>
  </si>
  <si>
    <t>Able to provide a tikanga-based dispute resolution process (e.g. in the room during mediation)</t>
  </si>
  <si>
    <t xml:space="preserve">No or limited consideration of Māori user experience within the design and delivery of services. </t>
  </si>
  <si>
    <t>Operates at maturity level 3 AND the scheme works with Māori and other schemes to build Māori cultural capability, knowledge of Te Ao Māori and tikanga Māori.</t>
  </si>
  <si>
    <t>Staff have no or limited Māori cultural capability, knowledge of Te Ao Māori and tikanga Māori.</t>
  </si>
  <si>
    <t>Good understanding of cultural safety. There is a commitment by staff to acknowledge and address any of their own biases, attitudes, assumptions that may affect the quality of services provided.</t>
  </si>
  <si>
    <t>Operates at maturity level 3 AND and the understanding is informed by users and communities that is supported by best practice. Staff engage in ongoing self-reflection, self-awareness, and hold themselves accountable for providing culturally safe care.</t>
  </si>
  <si>
    <t xml:space="preserve">Identifies partnerships with Māori organisations with an interest in dispute resolution. Shares learnings from these relationships and facilitates connections between these organisations and the wider dispute resolution system where appropriate.  </t>
  </si>
  <si>
    <r>
      <t xml:space="preserve">Is aware that (where dispute resolution services are contracted by government), procurement processes should be accessible to Māori providers (see Govt. Procurement Rule 17) </t>
    </r>
    <r>
      <rPr>
        <b/>
        <sz val="8"/>
        <rFont val="Arial"/>
        <family val="2"/>
      </rPr>
      <t>BUT</t>
    </r>
    <r>
      <rPr>
        <sz val="8"/>
        <rFont val="Arial"/>
        <family val="2"/>
      </rPr>
      <t xml:space="preserve"> does currently not do this in a systematic, consistent way.</t>
    </r>
  </si>
  <si>
    <t>The scheme has the capability to fully implement its understanding of Māori-Crown relationship and Te Tiriti priorities (e.g. Māori advisers). Necessary resources are made available (see Standard 8) and has a succession plan for retaining the capability.</t>
  </si>
  <si>
    <t>Little or no awareness of the barriers to entry for people who may want to use the scheme. Limited or inadequate (e.g. one or no) assistance or resources is provided to support users in applying for the scheme.</t>
  </si>
  <si>
    <t>Some awareness of the barriers to entry for potential users and provides some assistance services (e.g. two to-three) and/or resources to support users to overcome those barriers and to make an application.</t>
  </si>
  <si>
    <t>There is good awareness of the barriers to entry for potential users. Provides many support services (e.g. three or more) or a high-quality service, and resources are provided to assist users in applying for dispute resolution services.</t>
  </si>
  <si>
    <t>There are limited ways for people to apply and enter into the scheme. The entry process is difficult to navigate, not in plain English, and/or is onerous.</t>
  </si>
  <si>
    <t>Operates at maturity level 3 AND an also understands the user groups that are not accessing the scheme. Will collect comprehensive data sets on user demographics as well as engage directly with groups and analyse this data to inform improvements.</t>
  </si>
  <si>
    <t>Operates at maturity level 3 AND provides end-to-end support for a diverse set of user needs and refers users to social services (e.g. mental health professionals). Commitment to a diverse set of needs woven into strategic and accountability documents.</t>
  </si>
  <si>
    <t xml:space="preserve">Operates at maturity level 3 AND seeks the views of users on how best to get their feedback. This could include being more proactive (e.g. phoning users to get responses). Ideally the feedback would be independently collected. </t>
  </si>
  <si>
    <r>
      <rPr>
        <i/>
        <sz val="8"/>
        <rFont val="Arial"/>
        <family val="2"/>
      </rPr>
      <t>Operates at maturity level 3 AND</t>
    </r>
    <r>
      <rPr>
        <sz val="8"/>
        <rFont val="Arial"/>
        <family val="2"/>
      </rPr>
      <t xml:space="preserve"> collaborates with other schemes on it's OIA responsibilities. </t>
    </r>
  </si>
  <si>
    <t>The scheme’s processes do not support the early resolution of disputes.</t>
  </si>
  <si>
    <t>Well-established processes developed to contribute towards early resolution such as a tiered system of consensual forms of dispute resolution. Effectiveness of processes is monitored (e.g. % of disputes resolved, durability of outcomes, etc.)</t>
  </si>
  <si>
    <r>
      <rPr>
        <i/>
        <sz val="8"/>
        <rFont val="Arial"/>
        <family val="2"/>
      </rPr>
      <t>Operates at level 2 </t>
    </r>
    <r>
      <rPr>
        <sz val="8"/>
        <rFont val="Arial"/>
        <family val="2"/>
      </rPr>
      <t>AND funding levels account for the needs of users (i.e. this may require funding of support services). </t>
    </r>
  </si>
  <si>
    <r>
      <rPr>
        <i/>
        <sz val="8"/>
        <rFont val="Arial"/>
        <family val="2"/>
      </rPr>
      <t>Operates at level 2 </t>
    </r>
    <r>
      <rPr>
        <sz val="8"/>
        <rFont val="Arial"/>
        <family val="2"/>
      </rPr>
      <t>AND allocation decisions account for the needs of parties/users now and in the future (i.e. this may require resources to be directed to prevention and promoting awareness). </t>
    </r>
  </si>
  <si>
    <r>
      <rPr>
        <i/>
        <sz val="8"/>
        <rFont val="Arial"/>
        <family val="2"/>
      </rPr>
      <t xml:space="preserve">Operates at maturity level 3 </t>
    </r>
    <r>
      <rPr>
        <sz val="8"/>
        <rFont val="Arial"/>
        <family val="2"/>
      </rPr>
      <t>AND works with staff, practitioners and users to better understand competence requirements.</t>
    </r>
  </si>
  <si>
    <t>Level 1</t>
  </si>
  <si>
    <t>Level 2</t>
  </si>
  <si>
    <t>Level 3</t>
  </si>
  <si>
    <t>Level 4</t>
  </si>
  <si>
    <t>TBC</t>
  </si>
  <si>
    <t>Rating</t>
  </si>
  <si>
    <t>Is aware that (where dispute resolution services are contracted by government), procurement processes should be accessible to Māori providers (see Govt. Procurement Rule 17) BUT does currently not do this in a systematic, consistent way.</t>
  </si>
  <si>
    <r>
      <t xml:space="preserve">Response - Choose the level &amp; description that </t>
    </r>
    <r>
      <rPr>
        <i/>
        <sz val="11"/>
        <color theme="1"/>
        <rFont val="Calibri"/>
        <family val="2"/>
      </rPr>
      <t xml:space="preserve">best </t>
    </r>
    <r>
      <rPr>
        <sz val="11"/>
        <color theme="1"/>
        <rFont val="Calibri"/>
        <family val="2"/>
      </rPr>
      <t>describes your current scheme</t>
    </r>
  </si>
  <si>
    <t>Operates at maturity level 3 AND relevant users and organisations co-design these resources. They are periodically evaluated and amended based on feedback from users and the community.</t>
  </si>
  <si>
    <t>Standard 3</t>
  </si>
  <si>
    <t xml:space="preserve">Standard 3| Accessible to all potential users </t>
  </si>
  <si>
    <t>3.2.4 Assistance provided to parties</t>
  </si>
  <si>
    <t>3.1.1 How is feedback on users’ views of impartiality enabled and collected?</t>
  </si>
  <si>
    <t>3.1.3 How are users’ views of impartiality used to inform improved service delivery?</t>
  </si>
  <si>
    <t xml:space="preserve">3.2.1 Is published information about your Dispute Resolution processes publicly available?  </t>
  </si>
  <si>
    <t>3.2.3 Do you provide the reasons for the outcomes to the parties involved in your Dispute Resolution Processes?</t>
  </si>
  <si>
    <t>3.2.6 Are there opportunities for parties to seek further remediation if they are not satisfied with Dispute Resolution outcomes?</t>
  </si>
  <si>
    <t>3.3.2 Is training on impartiality available to staff and/or practitioners?</t>
  </si>
  <si>
    <t>3.3.3 What processes are available for parties to make complaints aout staff or practitioners?</t>
  </si>
  <si>
    <t xml:space="preserve">There are processes for complaints about staff, but they are/might not be actively promoted. There are mechanisms in place for complaints about the competence and conduct of practitioners and disciplinary processes if required. </t>
  </si>
  <si>
    <t>Standard 4| Independent</t>
  </si>
  <si>
    <t>4.1 Perception of users</t>
  </si>
  <si>
    <t xml:space="preserve">4.2 Funding and Governance </t>
  </si>
  <si>
    <t>4.3 Processes</t>
  </si>
  <si>
    <t>4.4 Staff and Practitioners</t>
  </si>
  <si>
    <t>4.1.3 How feedback on users’ views of independence is used</t>
  </si>
  <si>
    <t>4.3.2 Cultural responsiveness of processes</t>
  </si>
  <si>
    <t>4.1.1 How is feedback on users’ views of independence collected?</t>
  </si>
  <si>
    <t>4.5.1 Policies and processes on conflict of interest  </t>
  </si>
  <si>
    <t>4.5 Conflict of Interest</t>
  </si>
  <si>
    <t>4.5.1 What policies and processes exist for the management of conflicts of interest ?</t>
  </si>
  <si>
    <t xml:space="preserve">There are no policies or processes to ensure staff independence. </t>
  </si>
  <si>
    <t xml:space="preserve">There are policies or processes to ensure staff independence, but they may be inadequate or incomplete (e.g. it may not be clear what staff do with gifts). </t>
  </si>
  <si>
    <t xml:space="preserve">Standard 7 | Promote early resolution and support prevention </t>
  </si>
  <si>
    <t xml:space="preserve">Standard 9 | Accountable through monitoring and data stewardship  </t>
  </si>
  <si>
    <t>Operates at maturity level 2 AND information about the policies and practices is directly communicated to parties (e.g. by the practitioner) and there is evidence that they have understood this information (e.g. signed documents).</t>
  </si>
  <si>
    <t>Operates at maturity level 3 AND this information is discussed at all stages of the process, starting with the initial/pre meetings. </t>
  </si>
  <si>
    <t>6.2.1 Reducing preventable delays</t>
  </si>
  <si>
    <t xml:space="preserve">6.5.1 Collection of data on timeliness  </t>
  </si>
  <si>
    <t xml:space="preserve">Operates at maturity level 2 AND timeframes are regularly reviewed, analysis done on root causes and changes made as a consequence. </t>
  </si>
  <si>
    <t xml:space="preserve">6.3.3 Publication of timeframes/limits  </t>
  </si>
  <si>
    <t>7.2 Data and monitoring</t>
  </si>
  <si>
    <t>7.2.1 Data collection and monitoring practices</t>
  </si>
  <si>
    <t>Operates at maturity level 3 AND insights are used by the regulatory system and sector actors to inform regulatory and operational changes to support the early resolution and prevention of disputes.</t>
  </si>
  <si>
    <t>8.1 Funding model </t>
  </si>
  <si>
    <t>8.2.2 Allocation decisions</t>
  </si>
  <si>
    <t>8.5 Growing maturity </t>
  </si>
  <si>
    <t>8.5.2 Planning to maintain and grow maturity</t>
  </si>
  <si>
    <t>Operates at level 2 AND if any changes are proposed to the funding arrangements (e.g. amending a levy), there is consultation with stakeholders including explaining the rationale for the proposals. </t>
  </si>
  <si>
    <t>Operates at level 2 AND allocation decisions account for the needs of parties/users now and in the future (i.e. this may require resources to be directed to prevention and promoting awareness). </t>
  </si>
  <si>
    <t>Operates at maturity level 3 AND allocation decisions are reviewed regularly with input from parties/users on their needs/requirements. </t>
  </si>
  <si>
    <t>Operates at level 2 AND staff and practitioners are appropriately recognised and remunerated for their qualifications, skills and experience. All practitioners are trained and/or certificated by practitioner professional bodies. </t>
  </si>
  <si>
    <t>8.3.3 Growing competence s</t>
  </si>
  <si>
    <t xml:space="preserve">9.1 Data capability and data practices   </t>
  </si>
  <si>
    <t xml:space="preserve">Cannot comprehensively articulate organisation's data capability requirements at the individual role level (e.g. 'what is needed of the analyst'). </t>
  </si>
  <si>
    <t>Can demonstrate collection of a range of data, (including administrative, survey, research data) BUT one or both of the following is occurring: 1) data are not classified using industry/govt standards; 2) data are not stored systematically.</t>
  </si>
  <si>
    <t>Operates at maturity level 3 AND sources data from across the dispute resolution system. Works with trusted partners to ensure that data management and oversight processes are shared and standardised.</t>
  </si>
  <si>
    <t>Cannot describe, at theoretical and practical levels, what assessment/maintenance of datasets for fitness for purpose entails or how it is carried out.</t>
  </si>
  <si>
    <t>Can demonstrate that leadership team and key influencers have a working knowledge of data governance/stewardship BUT does not currently prioritise these practices (or is developing these practices).</t>
  </si>
  <si>
    <t>Can demonstrate how leadership team/key influencers understand data governance/stewardship functions (including all-of-Aotearoa and Te Ao Māori lenses) AND what the organisational practices and artefacts reflect these are.</t>
  </si>
  <si>
    <t>Cannot clearly articulate: 1) what is meant by 'open data' or 2) content of Aotearoa Data and Information Principles or cannot articulate the value of 1) and  2).</t>
  </si>
  <si>
    <t>Understands and can articulate open data concepts how the data held can be used more widely BUT does not yet have open data practices. </t>
  </si>
  <si>
    <t xml:space="preserve">Understands and can articulate how the data held can be used more widely, has protocols and processes to support re-use by others AND enables others to access the data where it is safe and appropriate to do so. </t>
  </si>
  <si>
    <t>9.3.3 Reflecting Te Ao Māori in Data Practices</t>
  </si>
  <si>
    <t>9.3.3. How well do your data practices reflect Te Ao Māori - Māori culture and Māori realities?</t>
  </si>
  <si>
    <t>1.2.3.  Where dispute resolution services are contracted by government, how is Māori enterprise considered in the government procurement process?</t>
  </si>
  <si>
    <t>2.3.1 What is your level of awareness and understanding of who is accessing your services?</t>
  </si>
  <si>
    <t>2.3.2 How well do you ensure equal access for different groups requiring services?</t>
  </si>
  <si>
    <t>2.4.3 What level of cultural competency and understanding/training do staff have in relation to other factors that impact ability to users participate (e.g. disability, age trauma, literacy and legal capability)? What processes are in place to support this?</t>
  </si>
  <si>
    <t>6.2.1 What is your awareness of, and how do you reduce preventable delays?</t>
  </si>
  <si>
    <t>6.3.2 How flexible are your of timeframes/limits in order to accommodate the circumstances of users?</t>
  </si>
  <si>
    <t>6.3.1 How do you set timeframes/limits for your services?</t>
  </si>
  <si>
    <t>6.3.3 How are your service timeframes/limits made publicly available/accessible?</t>
  </si>
  <si>
    <t>6.4.1 How do you track progress of cases?</t>
  </si>
  <si>
    <t>6.4.2 Is information about progress easily available and accessible by users? </t>
  </si>
  <si>
    <t>6.4.3 How are process delays communicated to users?</t>
  </si>
  <si>
    <t>6.5.1 How do you collect data on the timeliness of your processes?</t>
  </si>
  <si>
    <t>6.5.2 What kind of timeliness analysis is performed?</t>
  </si>
  <si>
    <t>6.5.3 How do you report data about timeliness? </t>
  </si>
  <si>
    <t>7.1.2 What processes in place to support early resolution of disputes?</t>
  </si>
  <si>
    <t>7.2.1 What data collection and monitoring practices exist?</t>
  </si>
  <si>
    <t>8.1.2 How transparent are your funding arrangements?</t>
  </si>
  <si>
    <t>8.2.1 How are your funding levels set?</t>
  </si>
  <si>
    <t>8.2.2 How are funding allocation decisions made and recorded?</t>
  </si>
  <si>
    <t>8.3.1 How do you ensure appropriate levels of staff/practitioner competence are met?</t>
  </si>
  <si>
    <t>8.3.3 How do you develop and maintain competence?</t>
  </si>
  <si>
    <t>8.4.2 How do you plan for future capacity requirements?</t>
  </si>
  <si>
    <t>Purpose:</t>
  </si>
  <si>
    <t>How to Use the Tool:</t>
  </si>
  <si>
    <t xml:space="preserve">The Tool is designed to tell your story about your scheme by providing a road map about; what is working well, areas for improvement and what to strive for. It can be used to inform your business planning processes and to measure capability development over time.  There is also an opportunity for dispute resolution schemes to share successes/insights and/or to work collaboratively to address identified opportunity areas. </t>
  </si>
  <si>
    <t>The Dispute Resolution Maturity Self-Assessment Tool (the Tool) is designed to help you and your scheme/service to assess how you are delivering your service against the nine Standards and Capability areas of the Aotearoa Best Practice Dispute Resolution Framework.</t>
  </si>
  <si>
    <t>1.1.3. What is current staff knowledge and capability in respect to Te Ao Māori and tikanga Māori?</t>
  </si>
  <si>
    <t xml:space="preserve">Provides leadership to other DR providers to build Te Ao Māori and tikanga Māori capability. </t>
  </si>
  <si>
    <t>How data and insights are gathered is designed with Māori and from an effectiveness for Māori perspective. Data collection and management approaches reflect the Indigenous Data Sovereignty principles.</t>
  </si>
  <si>
    <t>It is not known if there is a disparity for Māori, or, there is an identified disparity of outcomes for Māori but no action has been taken to address it.</t>
  </si>
  <si>
    <t>Māori stakeholders acknowledge that there is no significant or long-term disparity of access or outcomes for Māori users/parties.</t>
  </si>
  <si>
    <t>Learnings about how best to build individual and organisational Standard 1 capability is proactively shared with other parts of the dispute resolution system and/or regulatory systems.</t>
  </si>
  <si>
    <t>Has working relationships with organisations who have an interest in raising awareness about institutional racism/structural discrimination and the affect it has upon outcomes.</t>
  </si>
  <si>
    <t xml:space="preserve">There is a strategy or action plan informed by users and communities in place to identify and remedy institutional racism/structural discrimination. There is ongoing assessment/audit/self-reflection and action is taken to provide redress. </t>
  </si>
  <si>
    <t xml:space="preserve"> Relevant users and organisations co-design these resources. They are periodically evaluated and amended based on feedback from users and the community.</t>
  </si>
  <si>
    <t>Has a comprehensive understanding of how costs impact upon user entry informed by information collected directly from relevant users (e.g., through feedback surveys and consultation).</t>
  </si>
  <si>
    <t>Also conducts research into emerging barriers. Assistance services and resources are co-designed with support users and are appropriately configured to demand.</t>
  </si>
  <si>
    <t>Standard 3| Impartial</t>
  </si>
  <si>
    <t xml:space="preserve">Information about processes is published, but it is not sufficient to allow them to make informed decisions. It may lack detail (e.g. criteria for decisions) or be difficult to find or understand. </t>
  </si>
  <si>
    <t xml:space="preserve">Processes to maintain impartiality also accommodate and support cultural practices or preferences (e.g. for practitioners to have knowledge of local tikanga). </t>
  </si>
  <si>
    <t xml:space="preserve">Parties are advised of their ability to access these pathways and any other mechanisms for redress. </t>
  </si>
  <si>
    <t xml:space="preserve">Considers longer-term and wider outcomes (i.e. future wellbeing). This will probably require follow-up with users (e.g. surveying them six-months later). </t>
  </si>
  <si>
    <t xml:space="preserve">Works with users on how they could best access pathways for escalation. May include working with the appellate bodies in the system to make the pathways as smooth as possible for users. </t>
  </si>
  <si>
    <t xml:space="preserve">Works with staff and users in developing expectations around impartiality. </t>
  </si>
  <si>
    <t xml:space="preserve">Works with other parts of the system on how best to train staff and practitioners on impartiality. </t>
  </si>
  <si>
    <t xml:space="preserve">Works with users to understand what their needs are in relation to assistance. May adopt innovative approaches to ensure that users get access to the help they need (e.g. trusts to access expert technical advice). </t>
  </si>
  <si>
    <t xml:space="preserve">Works with users on how to provide clear and useful information about all outcomes and decisions. May also collaborate with other parts of the system that have an interest in the outcomes. </t>
  </si>
  <si>
    <t xml:space="preserve">Seeks the views of users on what information they want/need about processes and how best to provide it to them. </t>
  </si>
  <si>
    <t xml:space="preserve">Has a good understanding of the views of potential users, the general public and relevant stakeholders. </t>
  </si>
  <si>
    <t xml:space="preserve">Seeks the views of users on how best to get their feedback. This could include being more proactive (e.g. phoning users to get responses). Ideally the feedback would be independently collected. </t>
  </si>
  <si>
    <t xml:space="preserve">The views of users have been sought about any independence issues arising in the design or operation of processes as well as the proposed responses. </t>
  </si>
  <si>
    <t xml:space="preserve">Works with users on how to integrate their cultural practices or preferences into processes and can address problems in a culturally appropriate way. </t>
  </si>
  <si>
    <t>The policies are reviewed regularly with input from users. </t>
  </si>
  <si>
    <t>Funding is as independent as possible from the parties. Funding considerations do not influence the outcomes of disputes in any way. This also applies to procurement and contracting processes if external suppliers/providers are used. The views of users have been sought about the funding arrangements.</t>
  </si>
  <si>
    <t>The policies and practices are reviewed regularly with input from users. </t>
  </si>
  <si>
    <t>There are comprehensive and clear policies and practices regarding confidentiality that cover staff. They will include clear limits and boundaries to confidentiality and any exceptions (e.g. research and reporting).</t>
  </si>
  <si>
    <t xml:space="preserve">Information about the policies and practices is directly communicated to the parties. </t>
  </si>
  <si>
    <t>Policies are reviewed regularly with input from users </t>
  </si>
  <si>
    <t xml:space="preserve">Actively makes improvements to its processes to enhance timeliness  (e.g. on-line automated booking systems). </t>
  </si>
  <si>
    <t xml:space="preserve">Consideration of timeliness accounts for the wider context of disputes (e.g. the needs of the parties to access external services such as counselling, legal advice). </t>
  </si>
  <si>
    <t xml:space="preserve">Innovations supported by data analysis and evidence have been introduced to reduce delays (e.g. what can be automated, done electronically or moved online). </t>
  </si>
  <si>
    <t xml:space="preserve">Consideration is given to the wider context, including interfaces with other parts of the system, and how this affects the user journey. </t>
  </si>
  <si>
    <t xml:space="preserve">Seeks users' views on how best to keep them updated. </t>
  </si>
  <si>
    <t xml:space="preserve">Seeks users' views on how they want track their progress. </t>
  </si>
  <si>
    <t xml:space="preserve">Funding is independent from the parties. If issues have been raised about the independence of funding, those issues have been identified and adequately addressed (or mitigations put in place). </t>
  </si>
  <si>
    <t xml:space="preserve">Seeks users' views on how best to communicate the reasons to them and how much information they want/need. </t>
  </si>
  <si>
    <r>
      <t xml:space="preserve">7.3.2 What practices and processes are in place to gather and share insights with other parties relevant </t>
    </r>
    <r>
      <rPr>
        <sz val="12"/>
        <color rgb="FF7030A0"/>
        <rFont val="Calibri"/>
        <family val="2"/>
      </rPr>
      <t xml:space="preserve">to </t>
    </r>
    <r>
      <rPr>
        <sz val="12"/>
        <color theme="1"/>
        <rFont val="Calibri"/>
        <family val="2"/>
      </rPr>
      <t>this dispute resolution sector?</t>
    </r>
  </si>
  <si>
    <t xml:space="preserve">Shares, co-creates and promotes approaches with trusted partners to raise capability. </t>
  </si>
  <si>
    <r>
      <t xml:space="preserve">Cannot meaningfully demonstrate understanding </t>
    </r>
    <r>
      <rPr>
        <sz val="12"/>
        <color rgb="FF7030A0"/>
        <rFont val="Calibri"/>
        <family val="2"/>
      </rPr>
      <t xml:space="preserve">or </t>
    </r>
    <r>
      <rPr>
        <sz val="12"/>
        <rFont val="Calibri"/>
        <family val="2"/>
      </rPr>
      <t>application of data governance/stewardship concepts  (e.g. does not yet undertake formal collection, management and analysis of data or currently collects and analyses throughput/output data only).</t>
    </r>
  </si>
  <si>
    <t xml:space="preserve">Works to co-design solutions using data and insights, with Tangata Whenua, on a regular basis. </t>
  </si>
  <si>
    <t xml:space="preserve">Can describe how engagement to discuss data and information needs of the service users might operate BUT cannot demonstrate this.  </t>
  </si>
  <si>
    <t>Can demonstrate and describe engagement on a regular basis to discuss data and information needs of the users. Uses insights to inform better service delivery.</t>
  </si>
  <si>
    <t xml:space="preserve">Engages on solutions using data and insights, with users, on a regular basis. Uses these insights to implement better service delivery and mitigate events leading to disputes. </t>
  </si>
  <si>
    <t>Cannot yet demonstrate comprehensive understanding of Te Ao Māori and its value and application across data practices.</t>
  </si>
  <si>
    <t>Limited ability to articulate Māori Data Sovereignty concepts, networks (e.g. Te Mana Raraunga)  and supporting frameworks (e.g. Aotearoa Data &amp; Information Principles, Māori Ethics Guidelines for AI, Algorithms, Data and IOT).</t>
  </si>
  <si>
    <t>Can articulate comprehensive knowledge and demonstrate application of Māori Data Sovereignty concepts and frameworks (e.g. Te Mana Raraunga, Aotearoa Data and Information Principles, Māori Ethics Guidelines for AI, Algorithms, Data and IOT).</t>
  </si>
  <si>
    <t>9.3.7 How are your service's data practices communicated to others to engender public trust?</t>
  </si>
  <si>
    <t>9.3.5  To what extent do your service's data practises ensure that the privacy of parties is protected?</t>
  </si>
  <si>
    <t>May collect basic data but does little or no analysis to inform insights.</t>
  </si>
  <si>
    <t>9.1.3 Use of Analysis and Insights to Measure Performance and Support Decision-making</t>
  </si>
  <si>
    <t>Collects data and undertakes ad hoc analysis to gather insights that give indications as to performance and inform decision making.</t>
  </si>
  <si>
    <t>Can demonstrate development AND use of data products to measure perfomance and support decision-making  (e.g. dashboards, data metrics such as KPIs, strategic plans).  Consideration of available data/evidence is formalised and integrated into strategy and decision-making frameworks.</t>
  </si>
  <si>
    <t>Does not currently undertake formal collection, management of data or collects throughput/output reporting data only.</t>
  </si>
  <si>
    <t>Proposed Actions</t>
  </si>
  <si>
    <t>Current Self-Assessment Level</t>
  </si>
  <si>
    <t>Current Self-Assessment Description</t>
  </si>
  <si>
    <t>Maturity Self-Assessed Maturity</t>
  </si>
  <si>
    <t>Dispute Resolution Standard</t>
  </si>
  <si>
    <t>Interest Area</t>
  </si>
  <si>
    <t>Interest Sub-Area</t>
  </si>
  <si>
    <t>DESIRED STATE</t>
  </si>
  <si>
    <t>CURRENT STATE</t>
  </si>
  <si>
    <t>DESIRED STATE DESCRIPTOR</t>
  </si>
  <si>
    <t>CAPABILITY AREA</t>
  </si>
  <si>
    <t>STANDARD</t>
  </si>
  <si>
    <t xml:space="preserve">Standard 9 | Accountable through monitoring and data stewardship </t>
  </si>
  <si>
    <t>GROUPING</t>
  </si>
  <si>
    <t>6.2 Reducing delays</t>
  </si>
  <si>
    <t xml:space="preserve">6.5 Monitoring, evaluation and reporting </t>
  </si>
  <si>
    <t>6.5 Monitoring, evaluation and reporting</t>
  </si>
  <si>
    <t xml:space="preserve">9.3 Building and maintaining trust   </t>
  </si>
  <si>
    <t>PROPOSED CAPABILITY DEVELOPMENT ACTIONS</t>
  </si>
  <si>
    <t>Measuring the Effectiveness of Development Actions</t>
  </si>
  <si>
    <t>CURRENT STATE ASSESSMENT DESCRIPTOR</t>
  </si>
  <si>
    <t xml:space="preserve"> </t>
  </si>
  <si>
    <t xml:space="preserve">  </t>
  </si>
  <si>
    <t xml:space="preserve">Each of nine the Standards and Capability areas of the Aotearoa Best Practice Dispute Resolution Framework have a separate tabs/worksheet for all of the nine Standards. </t>
  </si>
  <si>
    <t>3.2.4  What types of assistance are provided to parties to enable participation in Dispute Resolution processes?</t>
  </si>
  <si>
    <t>3.2.5 Are there quality control processes to ensure that procedures and rules are consistently followed and applied in determining Dispute Resolution outcomes?</t>
  </si>
  <si>
    <t>4.4.3 What policies and processes exist to protect staff / ensure independence?</t>
  </si>
  <si>
    <t xml:space="preserve">The provider does not know if there are significant or preventable delays. </t>
  </si>
  <si>
    <t xml:space="preserve">Operates at maturity level 3 AND timeframes and any suggested changes are only done with user participation and validated externally. </t>
  </si>
  <si>
    <t xml:space="preserve">The provider collaborates and/or coordinates with other parts of the system in publishing timeframes. </t>
  </si>
  <si>
    <t xml:space="preserve">Reasons for delays are provided in an ad hoc way. </t>
  </si>
  <si>
    <t>Basic reporting is done on the data that has been collected (e.g. total numbers of cases resolved per annum, average length of time to resolve them). </t>
  </si>
  <si>
    <t>No data has been collected to report on. </t>
  </si>
  <si>
    <t>Consideration is given to the complex reasons for possible delays in adhering to timeframes (i.e. what might be reasonable in the circumstances) and external factors (e.g. the availability of resources such as rooms for meetings and legal representatives/advocates). </t>
  </si>
  <si>
    <t xml:space="preserve">There is no information or resources to assist people to resolve early. </t>
  </si>
  <si>
    <t>Information or resources are primarily informed by insights from disputes and user experience. Self-resolve resources are shared with sector actors to provide to parties. Use and effectiveness is monitored.</t>
  </si>
  <si>
    <t>7.1.1 Provision of information and resources to assist people to resolve early and the extent to which these are being accessed</t>
  </si>
  <si>
    <t>7.1.1 How well do you provide information and resources to assist people to early resolve?</t>
  </si>
  <si>
    <t>Well-established processes developed to contribute towards early resolution. Effectiveness of processes is monitored (e.g. % of disputes resolved, durability of outcomes, etc.)</t>
  </si>
  <si>
    <t>Response - Choose the level that describes the appropriate capability level for your provider</t>
  </si>
  <si>
    <t>Response - Choose the level that best current description of your provider</t>
  </si>
  <si>
    <t xml:space="preserve">There is some information or resources to assist people to resolve early, and these are promoted and provided to users. The provider does not understand the extent to which these resources are being accessed. </t>
  </si>
  <si>
    <t>There is information or resources available to assist people to resolve early, and these are promoted and provided to users. These are partially informed by insights from disputes and user experience. The provider monitors use and the extent to which this helps in resolving disputes early.</t>
  </si>
  <si>
    <t>The provider’s processes do not support the early resolution of disputes.</t>
  </si>
  <si>
    <t>The provider’s processes assist in early resolution in ad hoc ways. The effectiveness of these approaches is not measured.</t>
  </si>
  <si>
    <t>The provider has well integrated early resolution pathway(s) for users. Innovative and new processes are adopted to support early resolution. The effectiveness of these processes is systematically monitored and learnings are shared with the wider system.</t>
  </si>
  <si>
    <t>The provider collects some data related to the identification of early resolution/ prevention opportunities but makes no or limited use of it.</t>
  </si>
  <si>
    <t>The provider has data collection/monitoring functions which support the identification of early resolution/ prevention opportunities. The data is analysed and used to produce actionable insights.</t>
  </si>
  <si>
    <t>The provider makes some attempts to identify trends, systemic issues, and/or root causes but little use is made of this information.</t>
  </si>
  <si>
    <t>The provider has processes in place to identify trends, systemic issues, and/or root causes. Some analysis is done of this information to support improvements, particularly prevention of future disputes.</t>
  </si>
  <si>
    <t>There is sustained and effective (measurable) collaboration and coordination with relevant sector actors. Successes are shared with other DR providers in other sectors.</t>
  </si>
  <si>
    <t xml:space="preserve">Operates at Maturity Level 3 AND shares data and insights with sector actors used to inform the identification of early resolution/prevention opportunities (e.g. changing interactions with customers to decrease complaints). </t>
  </si>
  <si>
    <t>7.2.2 What do we do to identify trends, system issues or root causes?  How are insights from these used and shared?</t>
  </si>
  <si>
    <t>There is ongoing collaboration or coordination with relevant sector actors to support early resolution and prevention for example, through joint initiatives.</t>
  </si>
  <si>
    <t>Operates at maturity level 3 AND collaborates with users, stakeholders and possibly other providers to improve its understanding of capacity and provide collective response to challenges. </t>
  </si>
  <si>
    <t>Operates at maturity level 3 AND works with users, stakeholders and possibly other providers to improve its understanding of its maturity. For example, is involved in a sector network and/or does peer reviewed self-assessments. </t>
  </si>
  <si>
    <t>Operates at maturity level 3 AND works with users, stakeholders and other providers on how to improve its maturity. Will have an embedded culture of continuous improvement. </t>
  </si>
  <si>
    <t>There are periodic reviews involving externals about the choice of funding model and its effectiveness. </t>
  </si>
  <si>
    <t>Operates at maturity level 3 AND there are periodic reviews of the funding arrangements involving externals. </t>
  </si>
  <si>
    <t>Operates at level 2 AND funding levels account for the diverse needs of users (i.e. this may require funding of support services). </t>
  </si>
  <si>
    <t>Operates at maturity level 3 AND staff and practitioners work collaboratively with their colleagues across the sector to share expertise and learnings (e.g. are members of practice groups). </t>
  </si>
  <si>
    <t xml:space="preserve">8.3.2 How do you attract and retain competent staff/practitioners? </t>
  </si>
  <si>
    <t>Operates at maturity level 3 AND works with staff, practitioners and users to better understand future competence requirements (e.g. changing demographics, economic environment).</t>
  </si>
  <si>
    <t>There is a staff development strategy in place where priority and resources are given to induction, development and training. There are career pathways for staff, high performance is rewarded and there are opportunities for progression. </t>
  </si>
  <si>
    <t>Operates at maturity level 3 AND induction, development and training is tailored for individuals. Staff are supported to undertake study or other opportunities for further growth. </t>
  </si>
  <si>
    <t>There are measures in place to deal with peaks in demand or changes in circumstances. </t>
  </si>
  <si>
    <t>Operates at maturity level 3 AND has capacity that is flexible and adaptable, (i.e. business continuity planning for major events). It can be scaled to meet demand at pace.</t>
  </si>
  <si>
    <t>8.5.2 What plans are in place to maintain and grow maturity?</t>
  </si>
  <si>
    <t>8.1.1 How is your provider's funding model informed?</t>
  </si>
  <si>
    <t>Little or no information is available about the funding model for the provider. </t>
  </si>
  <si>
    <t xml:space="preserve">There is a clear rationale for the funding model that is based on the context. The funding model will therefore create the right incentives for all actors to support the meeting of the provider’s objectives. </t>
  </si>
  <si>
    <t xml:space="preserve">Decisions around how funding levels are set are clear and they are publicised. Decisions are made on funding levels based on a good understanding of the resources needed for the provider to operate effectively and reliable forecasts of demand. </t>
  </si>
  <si>
    <t>Allocation decisions between areas/activities are made to ensure that the provider delivers best practice dispute resolution services (i.e. it is able to meet the standards). </t>
  </si>
  <si>
    <t>The provider is not clear about what competencies it requires. </t>
  </si>
  <si>
    <t>The provider is clear about what mix of competencies are required to provide best practice dispute resolution within the specific context. The provider may have difficulty recruiting and retaining staff with the right competencies.</t>
  </si>
  <si>
    <t>There is succession planning and approaches to ensure retention (i.e. a low turn-over rate). The provider is able to attract or recruit staff with the right competencies.</t>
  </si>
  <si>
    <t>8.4.1 How well do you understand the current capacity and meet demand of your provider?</t>
  </si>
  <si>
    <t>The provider understands current capacity but is struggling to meet current demand.</t>
  </si>
  <si>
    <t>The provider has the capacity to deal with current demand (e.g. enough available competent practitioners, sufficient administrative resources to manage logistics etc.) but does not react well or meet need when there is a sudden change in demand.</t>
  </si>
  <si>
    <t>8.5.1 How well do you understand the current maturity of your provider?</t>
  </si>
  <si>
    <t>The provider has limited understanding of its current maturity (e.g. has not used the assesment tool). </t>
  </si>
  <si>
    <t>The provider is clear about its current maturity (e.g. has used the assessment tool). </t>
  </si>
  <si>
    <t>The provider understands areas where improvement is needed and what it requires (i.e. must ‘have’ and ‘do’) to grow its maturity. </t>
  </si>
  <si>
    <t>The provider does little or no planning on how to maintain and grow maturity. </t>
  </si>
  <si>
    <t>The provider does some planning on what capabilities it will need in the future to grow maturity (e.g. tikanga knowledge and Te Reo skills to be able to offer culturally responsive processes). </t>
  </si>
  <si>
    <t>Can articulate the skillsets, capabilities required at the role level to extract value from data (e.g. https://www.data.govt.nz/manage-data/data-capability-framework/the-framework-by-capability/) BUT is not currently extracting value from the data.</t>
  </si>
  <si>
    <t>Extracts value from the data on a regular, ongoing basis (through internal or outsourced capability).</t>
  </si>
  <si>
    <t>Shares capability, methods, templates with trusted partners, promotes better data collection and use across system.</t>
  </si>
  <si>
    <t>9.1.1 Resourcing - Capability at the Role Level</t>
  </si>
  <si>
    <t>9.1.2 Data Management</t>
  </si>
  <si>
    <t>Maintains a comprehensive, structured DR dataset, data is collected, classified, stored,  in accordance with appropriate government or industry standard and guidelines.  Can describe processes and dataset in detail. Documentation exists outlining  data management approach. Standard terminology is applied.</t>
  </si>
  <si>
    <t>Shares and promotes data products with trusted partners (including, where applicable, the public).</t>
  </si>
  <si>
    <t>Can describe, at theoretical and practical levels, what assessment/maintenance of datasets entails or how it is carried out and can demonstrate that basic assessment/maintenance occurs (i.e. occurs ad hoc/selectively).</t>
  </si>
  <si>
    <t>Operates at maturity level 3 AND organisation promotes/shares data governance/stewardship artefacts and processes with trusted partners across the DR system to build collective capability. Data governance roles and responsibilities are well defined across the organization and there are clear processes for defining, escalating and resolving data issues.</t>
  </si>
  <si>
    <t xml:space="preserve">Operates at maturity level 3 AND advises / is consulted by/ co-designs with others (including the public)  on approaches to make data re-usable. Data (security) classification standard is established and applied. Organization has clear procedure to agree how data can be used and shared. </t>
  </si>
  <si>
    <t>Cannot currently demonstrate meaningful participation in formal or informal engagement to discuss data and information needs with tangata whenua.</t>
  </si>
  <si>
    <t>Can describe how formal and informal engagement to discuss data and information needs with Tangata Whenua would operate BUT cannot demonstrate significant participation in these.</t>
  </si>
  <si>
    <t>Can demonstrate participation in, and encouragement of others to participate in formal and informal engagement to collaborate on solutions using data and insights, with Tangata Whenua, on a regular basis.</t>
  </si>
  <si>
    <t>9.3.1 How does your service partner with Tangata Whenua to understand how data and insights related to Dispute Resolution can support better service delivery/mitigate events leading to disputes?</t>
  </si>
  <si>
    <t>9.3.2. How does your service engage with the users to understand how data and insights related to Dispute Resolution can support better service delivery/mitigate events leading to disputes?</t>
  </si>
  <si>
    <t>9.3.2 Engagement with users</t>
  </si>
  <si>
    <t xml:space="preserve">Cannot currently demonstrate meaningful engagement to discuss data and information needs of the service users.  </t>
  </si>
  <si>
    <t>Can describe and demonstrate understanding of the importance of Te Ao Māori and how Te Ao Māori is embedded across some of its data practices BUT has not yet embedded this fully.</t>
  </si>
  <si>
    <t xml:space="preserve">Can describe and demonstrate partnership with Tangata Whenua to embed Te Ao Māori concepts into data practices - e.g. Data=taonga, Māori Data Sovereignty. Practices guided by accepted standards/frameworks/bodies e.g. Te Mana Raraunga. </t>
  </si>
  <si>
    <t>Can demonstrate working collaboratively with Tangata Whenua and other partners on an ongoing basis to shape, promote and influence how Te Ao Māori is embedded in data practices across the dispute resolution system.</t>
  </si>
  <si>
    <t>Can articulate and demonstrate understanding of the value of design-led approaches applied across data practices, but has not yet embedded this.</t>
  </si>
  <si>
    <t>9.3.4. How are your data and information practices informed by user-centred design?</t>
  </si>
  <si>
    <t>Cannot yet demonstrate a comprehensive understanding or clear articulation of  user-centred design and its application across data practices</t>
  </si>
  <si>
    <t>Can articulate and demonstrate  user-centred design are embedded across data practices. Uses other accepted standards and guidelines to guide design approaches (e.g. D-school, IDEO)</t>
  </si>
  <si>
    <r>
      <t xml:space="preserve">9.3.4 Design of Data </t>
    </r>
    <r>
      <rPr>
        <b/>
        <sz val="14"/>
        <rFont val="Calibri"/>
        <family val="2"/>
      </rPr>
      <t>Practices</t>
    </r>
  </si>
  <si>
    <t>Works collaboratively on a regular, ongoing basis with trusted partners, Tangata Whenua, and users to shape, promote and influence how  user-centred design is embedded in data practices in the DR system.</t>
  </si>
  <si>
    <t xml:space="preserve">There are clear and comprehensive policies and practices (e.g. a register) regarding privacy. These will be informed by relevant legislation (e.g. the new Privacy Act 2020) and data governance arrangements. There is controls around access to information (e.g. staff only see information about clients that they need to see and that information is linked to reference numbers only). </t>
  </si>
  <si>
    <t>Has limited ability to articulate application of Privacy Principles as they apply to data (Privacy Act 2020) e.g. including how Privacy Impact Assessments are applied.</t>
  </si>
  <si>
    <t>Can demonstrate a working knowledge of/can articulate the Privacy Principles as they apply to data BUT has only selective or limited application and monitoring of application the Privacy Principles across data and insight practices.</t>
  </si>
  <si>
    <t>Can describe and demonstrate systematic application of the Privacy Principles as they apply to data (Privacy Act 2020) e.g. performing Privacy Impact Assessments; monitors application/compliance on a regular basis.  Recognises and reports privacy breaches.</t>
  </si>
  <si>
    <t>Operates at maturity level 3 AND also works with DR system partners (including users) to build privacy capability.</t>
  </si>
  <si>
    <t>Can describe and articulate Māori Data Sovereignty concepts (e.g. Te Mana Raraunga) and frameworks (e.g. Aotearoa Data &amp; Information Principles, Māori Ethics Guidelines); and applies these in a basic way.</t>
  </si>
  <si>
    <t>Also works with trusted partners and users to build collective capability in Māori Data Sovereignty.  Champions protection of Māori rights and interests in data in partnership with tangata whenua.</t>
  </si>
  <si>
    <t>Cannot articulate the importance of communicating, or demonstrate communication of, how data is collected, used, stored, shared - to other organisations and the public.</t>
  </si>
  <si>
    <t>Understands and can articulate why it is important to communicate how data is collected, used, stored, shared but can only demonstrate that this is done in a limited way.</t>
  </si>
  <si>
    <t>Understands and can articulate why it is important to communicate how data is collected, used, stored, shared and can demonstrate that this is done in a comprehensive, systematic way.</t>
  </si>
  <si>
    <t>Engages with trusted partners to ensure that communications meet the needs of different users.  Works collaboratively with others to build capability across the DR system.</t>
  </si>
  <si>
    <t>9.3.8 Public Trust and Confidence</t>
  </si>
  <si>
    <t>9.3.8 How do you measure public trust and confidence in your data practices?</t>
  </si>
  <si>
    <t>Cannot demonstrate measurement of levels of trust and confidence from users, tangata whenua and other stakeholders around data quality, data governance arrangements.</t>
  </si>
  <si>
    <t>Can describe the importance of having trust and confidence from users, tangata whenua and other stakeholders around data quality, availability, access, data governance but does not yet measure this or actively work to build this.</t>
  </si>
  <si>
    <t>Can describe and demonstrate measurement of trust and confidence from the public, tangata whenua and other stakeholders around data quality, availability, access, data governance arrangements. Uses insights to inform improvements.</t>
  </si>
  <si>
    <t>Measurements show high levels of trust.  Also works collaboratively with trusted partners and users to build and develop capability.</t>
  </si>
  <si>
    <t>9.1.1 How well do your provider leaders understand data capability and resource requirements at the role level ?</t>
  </si>
  <si>
    <t>9.1.2. How does your provider manage the data life cycle (collection, storage and disposal of data)?</t>
  </si>
  <si>
    <t>9.1.3. How does your provider use analysis and insights to measure performance and support decision-making?</t>
  </si>
  <si>
    <t>9.1.4. How does your provider maintain data to ensure relevance/fitness for purpose?</t>
  </si>
  <si>
    <t>9.1.5. How does your provider understand and apply data kaitiaki/stewardship and/or data governance best practices?</t>
  </si>
  <si>
    <t>9.2.1 How does your provider understand and practise 'open data' principles?</t>
  </si>
  <si>
    <t>9.3.6. How are Māori Data Sovereignty concepts embedded into your provider's current processes, practices and systems?</t>
  </si>
  <si>
    <t>6.1.1 Has timeliness been considered and incorporated in the design of your provider?</t>
  </si>
  <si>
    <t xml:space="preserve">6.1.2 Has timeliness been considered and incorporated in the operation of your provider? </t>
  </si>
  <si>
    <t>Preventable delays are being eliminated or reduced in all aspects of the provider's processes to make them more streamlined.</t>
  </si>
  <si>
    <t xml:space="preserve">Collaborates with other providers/parts of the system on how best to collect data. </t>
  </si>
  <si>
    <t xml:space="preserve">Works with other providers/parts of the system on the analysis of data, including sharing data, to illicit richer insights. </t>
  </si>
  <si>
    <t>The provider does comprehensive reporting on its part of the system. </t>
  </si>
  <si>
    <t>Data and insights from other providers, organisations or regulators is sought out and used to inform possible improvements. Experiences and insights are shared across the system. </t>
  </si>
  <si>
    <t>5.1.1 What policies, processes and practices does your provider have to ensure confidentiality?</t>
  </si>
  <si>
    <t>5.1.2 How transparent and available are your provider's policies, processes and practices on confidentiality?</t>
  </si>
  <si>
    <t>5.2.1 What policies, processes and practices does your provider have to ensure privacy?</t>
  </si>
  <si>
    <t>5.1.2 How transparent and available are your provider's policies, processes and practices on privacy?</t>
  </si>
  <si>
    <t>5.3.1 How are provisions of the Official Information Act understood and applied in respect to your Dispute Resolution provider?</t>
  </si>
  <si>
    <t xml:space="preserve">It is not clear if the provider is subject to the Official Information Act (OIA) or not. </t>
  </si>
  <si>
    <t xml:space="preserve">The provider has clear policies and practices regarding the OIA and how requests for information are dealt with. </t>
  </si>
  <si>
    <t xml:space="preserve">Operates at maturity level 3 AND collaborates with other providers on it's OIA responsibilities. </t>
  </si>
  <si>
    <t>4.1.2 How well does your provider understand the views of users in respect to the independence of your provider?</t>
  </si>
  <si>
    <t>4.1.3 What do you do with user feedback about their views/perceptions of the independence of your provider?</t>
  </si>
  <si>
    <t xml:space="preserve">Users' views are sought on any changes. May also collaborate and share information and methods with other providers. </t>
  </si>
  <si>
    <t>4.2.1 How clear and transparent are your provider's funding arrangements?</t>
  </si>
  <si>
    <t>4.2.2 How independent are your provider's governance arrangements?</t>
  </si>
  <si>
    <t xml:space="preserve">The governance arrangements for the provider are not sufficiently independent (e.g. vested in the Chief Executive or set out in a way that result in perceived conflicts of interest) or lack some of the features that would be expected (e.g. functions are not clearly set out). </t>
  </si>
  <si>
    <t>4.3.1 How has your Dispute Resolution provider been designed to operate independently?</t>
  </si>
  <si>
    <t xml:space="preserve">There is no consideration of independence in the design or operation of the provider's processes. </t>
  </si>
  <si>
    <t>4.3.2 How well has your Dispute Resolution provider been designed to ensure that processes are culturally responsive to the needs of parties?</t>
  </si>
  <si>
    <t>The provider seeks the views of parties on their preferences and cultural norms related to independence. If requested, tries to accommodate these BUT may not have the capability (i.e. not have any staff or practitioners with tikanga knowledge or Te Reo).</t>
  </si>
  <si>
    <t>4.4.1 How are staff and/or practitioners selected for your Dispute Resolution provider?</t>
  </si>
  <si>
    <t xml:space="preserve">Practitioners are not dependent on one source of income (e.g. they are contracted by the provider but also work for others). </t>
  </si>
  <si>
    <t>4.4.2 How does your provider managed and assigned cases to ensure independence in the Dispute Resolution process?</t>
  </si>
  <si>
    <t>3.1.2 To what degree does your provider understanding users’ views of its impartiality?</t>
  </si>
  <si>
    <t xml:space="preserve">Users views are sought on any changes. May also collaborate and share information and methods with other providers. </t>
  </si>
  <si>
    <t>3.2.2 How well are procedural fairness requirements met by your provider?</t>
  </si>
  <si>
    <t xml:space="preserve">Works with users on how to integrate their practices or preferences into processes and can address problems in a culturally appropriate way. May also collaborate and share approaches and methods with other providers. </t>
  </si>
  <si>
    <t xml:space="preserve">Provides reasons for any other related decisions (e.g. why an issue or dispute is considered not eligible/outside the jurisdiction of the provider). </t>
  </si>
  <si>
    <t xml:space="preserve">The provider offers some limited assistance to parties (e.g. advocacy/navigation services). </t>
  </si>
  <si>
    <t>3.3.1 How well does your provider document its expectations of impartiality of staff and/or practitioners?</t>
  </si>
  <si>
    <t xml:space="preserve">Works with users on how to improve complaints processes. May also work with other providers and professional bodies. </t>
  </si>
  <si>
    <t>2.1.1 How well, and in what ways does your provider undertake public awareness activities?</t>
  </si>
  <si>
    <t>There is no or limited promotion of the provider/provider.</t>
  </si>
  <si>
    <t>The provider has a communications/outreach strategy that aims to raise awareness for all users. The provider engages in a range of awareness-raising or outreach activities across different channels.</t>
  </si>
  <si>
    <t>Adapts its approach to the cultural, linguistic and accessibility needs of the audience, and collaborates with relevant organisations and other providers to build awareness.</t>
  </si>
  <si>
    <t>2.1.2 How well, and in what ways does your provider understand how well it is known to potential users?</t>
  </si>
  <si>
    <t>The provider does not know how well it is known to potential users. Public awareness is not known or measured.</t>
  </si>
  <si>
    <t>The provider is somewhat aware of how well the provider is known and is concerned with increasing its awareness.</t>
  </si>
  <si>
    <t>Has an accurate understanding of how well the service is known (and user groups not aware of it). This is informed through research and consultation with relevant user groups, communities, organisations and other providers to improve its understanding.</t>
  </si>
  <si>
    <t>2.1.3 How well, and in what ways does the provider provide information resources?</t>
  </si>
  <si>
    <t>The provider provides limited information about itself, these resources are not easily accessible and/or do not meet the needs of potential users. Information about the provider (eligibility, how to apply etc.) is difficult to understand.</t>
  </si>
  <si>
    <t>Information and resources about the provider and its processes are easy to find and understand and is provided in different formats to meet the needs of potential users.</t>
  </si>
  <si>
    <t>2.2.1 How well does your provider understand the barriers to entry and provide support or resources to assist users to enter the provider?</t>
  </si>
  <si>
    <t>No recognition that cost may be a barrier for user entry. The provider does not consider altering costs/service fees for users.</t>
  </si>
  <si>
    <t>The provider has a good understanding of how costs impact upon user entry and have amended/subsidised certain prices (for all or some users). The provider provides cost-effective services and can direct users to assistance services if needed.</t>
  </si>
  <si>
    <t>2.2.2. How well are application barriers to access addressed in the design of your provider?</t>
  </si>
  <si>
    <t>Little or no awareness of the barriers to entry for people who may want to use the provider. Limited or inadequate (e.g. one or no) assistance or resources is provided to support users in applying for the provider.</t>
  </si>
  <si>
    <t>2.2.3 Does your provider ensure users are directed to the right place / services for their specific needs?</t>
  </si>
  <si>
    <t>The provider’s jurisdiction is not clearly stated to users and there are no effective processes or mechanisms to direct ineligible users to other appropriate providers/services to address their dispute or problem.</t>
  </si>
  <si>
    <t>The provider’s jurisdiction is stated clearly to users. For ineligible users, there are ad-hoc processes in place to direct users to other appropriate providers/services.</t>
  </si>
  <si>
    <t>Referral system in place between similar providers, relevant organisations and service providers, or where there are multiple providers for a provider or multiple providers. This is to ensure users are directed to the right place when determined as ineligible.</t>
  </si>
  <si>
    <t>There are processes to review and adjust this system to improve its effectiveness. The jurisdiction of the provider is periodically reviewed to ensure it is fit for purpose and appropriate.</t>
  </si>
  <si>
    <t xml:space="preserve">2.2.4 Are your providers entry points simplified and promoted to users? </t>
  </si>
  <si>
    <t>There are limited ways for people to apply and enter into the provider. The entry process is difficult to navigate, not in plain English, and/or is onerous.</t>
  </si>
  <si>
    <t>There is more than one way to apply to the provider, such as face-to-face, written applications and online applications.</t>
  </si>
  <si>
    <t>There are several entry points into the provider and they provide support for users with specific needs such as support people who can assist users in completing forms.</t>
  </si>
  <si>
    <t>‘Virtual barriers’ (e.g. customer service not being available 24/7) are minimised and the entry process is flexible for diverse needs – the provider provides strong user support.</t>
  </si>
  <si>
    <t>No understanding of which different user groups are accessing the provider.</t>
  </si>
  <si>
    <t>Some understanding of how different user groups are accessing the provider.</t>
  </si>
  <si>
    <t>Good understanding of how different users are accessing the provider. The provider may collect most data on user demographics.</t>
  </si>
  <si>
    <t>An also understands the user groups that are not accessing the provider. Will collect comprehensive data sets on user demographics as well as engage directly with groups and analyse this data to inform improvements.</t>
  </si>
  <si>
    <t>2.3.2 The ways in which (if any) the provider is ensuring equity of access for different groups</t>
  </si>
  <si>
    <t>The provider does not seek to address disparities in access.</t>
  </si>
  <si>
    <t>The provider takes some action to address obvious disparities in access.</t>
  </si>
  <si>
    <t>The actions the provider take to address disparities are informed by direct engagement with user/community groups and other relevant organisations and shared with other providers.</t>
  </si>
  <si>
    <t>2.4.1 How well does your provider consider users with diverse needs in your service design and delivery?</t>
  </si>
  <si>
    <t>2.4.2 How well does your provider both provide and monitor different modes of service delivery to accommodate different access needs of your users?  E.g. online mediation, tikanga based DR, etc.</t>
  </si>
  <si>
    <t xml:space="preserve">1.1.1 What is your provider's awareness of Māori approaches to dispute resolution, incorporate Te Ao Māori elements into dispute resolution processes, and/or provide a tikanga-based dispute resolution process? </t>
  </si>
  <si>
    <t>1.1.2. How well does your provider reflect the needs of  users access needs in service design and delivery?</t>
  </si>
  <si>
    <t>The provider works with Māori and other providers to build Māori cultural capability, knowledge of Te Ao Māori and tikanga Māori.</t>
  </si>
  <si>
    <t>1.1.4. What processes does your provider have in place to build and retain Māori cultural capability and knowledge of Te Ao Māori and tikanga Māori among staff?</t>
  </si>
  <si>
    <t>1.1.5. How well does your provider understand and acknowledge the cultural safety of participants?</t>
  </si>
  <si>
    <t>1.2.1. What level of relationships and engagement does your provider have with Māori and Māori organisations to better their services for Māori users?</t>
  </si>
  <si>
    <t>1.2.2. What level of relationships and engagement does your provider have with Māori and Māori organisations with an interest in dispute resolution?</t>
  </si>
  <si>
    <t>Shares approaches and methods with other DR providers; liaises with Māori service providers to ensure equal opportunities for participation in government procurement exists (see Govt. Procurement Rule 17).</t>
  </si>
  <si>
    <t>1.3.1. How aware is your provider of institutional racism/structural discrimination and its impact upon accessibility and provision of dispute resolution for affected groups?</t>
  </si>
  <si>
    <t>1.3.2. What kinds of actions does your provider take to mitigate/address institutional racism/structural discrimination and the impacts it has?</t>
  </si>
  <si>
    <t xml:space="preserve">No or limited action is taken to identify and mitigate institutional racism/structural discrimination in the provider and dispute resolution practice (where it occurs). </t>
  </si>
  <si>
    <t xml:space="preserve">Some action is taken to identify and mitigate institutional racism/structural discrimination in the provider and dispute resolution practice (where it occurs). </t>
  </si>
  <si>
    <t xml:space="preserve">Consistent action is taken to identify and remedy structural discrimination in the provider and in your dispute resolution practice (where it occurs). </t>
  </si>
  <si>
    <t>1.3.3. How well does your provider measure the effectiveness of their services for Māori?</t>
  </si>
  <si>
    <t>Data and insights are meaningful and useful for Māori, the provider/provider and regulatory system owners. They are used to inform any necessary changes to expedite the achievement of equitable outcomes.</t>
  </si>
  <si>
    <t>1.3.4. How well does your provider address disparities of access and outcomes for Māori?</t>
  </si>
  <si>
    <t>1.4.1. How well does your provider understand the importance of, and your provider’s relationship or obligations to, Te Tiriti o Waitangi and the Māori Crown relationship?</t>
  </si>
  <si>
    <t xml:space="preserve">1.4.1 Understanding the importance of, and the provider’s relationship or obligations to, Te Tiriti o Waitangi and the Māori Crown relationship </t>
  </si>
  <si>
    <t>No or limited understanding of Te Tiriti o Waitangi and the Māori Crown relationship and how it relates to your provider.</t>
  </si>
  <si>
    <t>Some understanding of the relevance or connection between the provider, Te Tiriti and the Māori Crown relationship (e.g. understands the provider's current relationships and commitments to Māori and related legislative requirements).</t>
  </si>
  <si>
    <t>Good understanding of the relevance or connection between the provider, Te Tiriti and the Māori Crown relationship. A Te Tiriti lens is regularly applied to the provider (such as considering how the articles and principles of Te Tiriti apply).</t>
  </si>
  <si>
    <t>Has embedded Te Tiriti as a framework in its work programme and strategy. Māori stakeholders consider that the provider understands and acts on its Māori Crown relationship priorities and/or  is Te Tiriti compliant.</t>
  </si>
  <si>
    <t>1.4.2. How does your provider build and retain organisational knowledge of the Te Tiriti o Waitangi and Māori-Crown relationship?</t>
  </si>
  <si>
    <t>The provider has little or no capability to implement the requirements of the Māori-Crown relationship and Te Tiriti o Waitangi that are appropriate for the provider.</t>
  </si>
  <si>
    <t>Some time and resources are directed at building the capability to implement  the Māori Crown relationship and/or its Te Tiriti o Waitangi responsibilities based on the provider’s understanding of how it relates to its context.</t>
  </si>
  <si>
    <t>The provider has the capability to fully implement its understanding of Māori-Crown relationship and Te Tiriti priorities (e.g. Māori advisers). Necessary resources are made available (see Standard 8) and has a succession plan for retaining the capability.</t>
  </si>
  <si>
    <t xml:space="preserve">Meets level 3 AND where appropriate user groups are part of your governance arrangements. </t>
  </si>
  <si>
    <t xml:space="preserve">The provider has clarity over whether it is subject to the OIA or, if it is excluded (e.g. private providers), the rationale for this is clearly explained. </t>
  </si>
  <si>
    <t>The provider has a good understanding of how well it is known and the user journey to find the provider. This understanding is informed through research and from various sources.</t>
  </si>
  <si>
    <t>Staff have strong levels of competency and understanding regarding culture, disability, age, trauma, literacy and legal capability. Robust and systematic processes in place to both build and maintain high levels of staff service competency.</t>
  </si>
  <si>
    <t>Some consideration of how users with different needs can access services, and these services are able to accommodate some of these needs (e.g. provide cultural forms of dispute resolution, sign language interpreters, and communication assistants, advocate or support person).</t>
  </si>
  <si>
    <t xml:space="preserve">Information and resources are kept up to date, provided in a range of formats (meeting diverse accessibility needs) and across different channels. Relevant users and organisations are consulted in the design and production of these resources. Have mechanisims in place to check people's understanding of the information provided (supported decision making). </t>
  </si>
  <si>
    <r>
      <t>Significant consideration of how users with different needs can access services. A diverse range of user needs can be accommodated. Culturally appropriate forms of dispute resolution and disability assistance services are formalised and widely available.</t>
    </r>
    <r>
      <rPr>
        <sz val="12"/>
        <color rgb="FFFF0000"/>
        <rFont val="Calibri"/>
        <family val="2"/>
      </rPr>
      <t xml:space="preserve"> </t>
    </r>
  </si>
  <si>
    <r>
      <t>Provides end-to-end support for a diverse set of user needs (eg, an advocacy service)</t>
    </r>
    <r>
      <rPr>
        <sz val="12"/>
        <color rgb="FF00B050"/>
        <rFont val="Calibri"/>
        <family val="2"/>
      </rPr>
      <t xml:space="preserve"> </t>
    </r>
    <r>
      <rPr>
        <sz val="12"/>
        <rFont val="Calibri"/>
        <family val="2"/>
      </rPr>
      <t>and refers users to social services (e.g. mental health professionals). Commitment to a diverse set of needs woven into strategic and accountability documents.</t>
    </r>
    <r>
      <rPr>
        <b/>
        <sz val="12"/>
        <color rgb="FFFF0000"/>
        <rFont val="Calibri"/>
        <family val="2"/>
      </rPr>
      <t xml:space="preserve"> </t>
    </r>
  </si>
  <si>
    <t>No or limited consideration for users with diverse needs in service design and delivery.  Generally not responsive to the needs of users, including cultural or linguistic needs, accessibility for disabled peoples. No mechansims in place to ensure people have the support they need or choose to have ie support person or advocate .</t>
  </si>
  <si>
    <t>Able to provide a tikanga-informed dispute resolution process (e.g. in the room during mediation)</t>
  </si>
  <si>
    <t>Tikanga is fully integrated into processes (where appropriate). Partners with Māori to deliver these processes.</t>
  </si>
  <si>
    <t>Partners with Māori to participate in the design and delivery of services.</t>
  </si>
  <si>
    <t>The understanding of cultural safety is informed by users and communities, and is supported by best practice. Staff engage in ongoing self-reflection, self-awareness, and hold themselves accountable for providing culturally safe care.</t>
  </si>
  <si>
    <t>Has relationships with Māori organisations with an interest in dispute resolution or other relevant subject matter. Can identify Māori aspirations, expectations and priorities in the relevant dispute or subject matter area (e.g. family, employment).</t>
  </si>
  <si>
    <t xml:space="preserve">Partners with Māori organisations with an interest in dispute resolution. Shares learnings from these relationships and facilitates connections between these organisations and the wider dispute resolution system where appropriate.  </t>
  </si>
  <si>
    <t>Access the Aotearoa Best Practice Dispute Resolution Framework here</t>
  </si>
  <si>
    <t>7.3.1 What level of coordination and collaboration occurs with other parties relevant to this dispute resolution sector?</t>
  </si>
  <si>
    <t>6 June 2024</t>
  </si>
  <si>
    <t>Response - Choose the level that best describes the current capability level of your provider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</si>
</sst>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Arial"/>
      <family val="2"/>
    </font>
    <font>
      <b/>
      <sz val="11"/>
      <color theme="0"/>
      <name val="Arial"/>
      <family val="2"/>
    </font>
    <font>
      <b/>
      <sz val="8"/>
      <color theme="0"/>
      <name val="Arial"/>
      <family val="2"/>
    </font>
    <font>
      <b/>
      <sz val="140"/>
      <color theme="1"/>
      <name val="Calibri"/>
      <family val="2"/>
      <scheme val="minor"/>
    </font>
    <font>
      <b/>
      <sz val="8"/>
      <color theme="1"/>
      <name val="Arial"/>
      <family val="2"/>
    </font>
    <font>
      <sz val="8"/>
      <color theme="1"/>
      <name val="Arial"/>
      <family val="2"/>
    </font>
    <font>
      <b/>
      <sz val="11"/>
      <color rgb="FF009999"/>
      <name val="Arial"/>
      <family val="2"/>
    </font>
    <font>
      <b/>
      <sz val="11"/>
      <color theme="1"/>
      <name val="Calibri"/>
      <family val="2"/>
      <scheme val="minor"/>
    </font>
    <font>
      <i/>
      <sz val="8"/>
      <color theme="1"/>
      <name val="Arial"/>
      <family val="2"/>
    </font>
    <font>
      <b/>
      <sz val="120"/>
      <color theme="0"/>
      <name val="Calibri"/>
      <family val="2"/>
      <scheme val="minor"/>
    </font>
    <font>
      <b/>
      <sz val="11"/>
      <color theme="0"/>
      <name val="Calibri"/>
      <family val="2"/>
      <scheme val="minor"/>
    </font>
    <font>
      <b/>
      <u/>
      <sz val="8"/>
      <color theme="1"/>
      <name val="Arial"/>
      <family val="2"/>
    </font>
    <font>
      <sz val="8"/>
      <color rgb="FF000000"/>
      <name val="Arial"/>
      <family val="2"/>
    </font>
    <font>
      <i/>
      <sz val="8"/>
      <color rgb="FF000000"/>
      <name val="Arial"/>
      <family val="2"/>
    </font>
    <font>
      <b/>
      <sz val="8"/>
      <color rgb="FF000000"/>
      <name val="Arial"/>
      <family val="2"/>
    </font>
    <font>
      <sz val="9"/>
      <color theme="1"/>
      <name val="Arial"/>
      <family val="2"/>
    </font>
    <font>
      <b/>
      <sz val="9"/>
      <color rgb="FFFF0000"/>
      <name val="Arial"/>
      <family val="2"/>
    </font>
    <font>
      <i/>
      <sz val="11"/>
      <color theme="1"/>
      <name val="Arial"/>
      <family val="2"/>
    </font>
    <font>
      <b/>
      <sz val="120"/>
      <color theme="1"/>
      <name val="Calibri"/>
      <family val="2"/>
      <scheme val="minor"/>
    </font>
    <font>
      <sz val="120"/>
      <color theme="1"/>
      <name val="Arial"/>
      <family val="2"/>
    </font>
    <font>
      <sz val="120"/>
      <color theme="0"/>
      <name val="Arial"/>
      <family val="2"/>
    </font>
    <font>
      <sz val="8"/>
      <color theme="0"/>
      <name val="Arial"/>
      <family val="2"/>
    </font>
    <font>
      <sz val="14"/>
      <name val="Calibri"/>
      <family val="2"/>
    </font>
    <font>
      <b/>
      <sz val="8"/>
      <name val="Arial"/>
      <family val="2"/>
    </font>
    <font>
      <sz val="8"/>
      <name val="Arial"/>
      <family val="2"/>
    </font>
    <font>
      <i/>
      <sz val="8"/>
      <name val="Arial"/>
      <family val="2"/>
    </font>
    <font>
      <u/>
      <sz val="8"/>
      <name val="Arial"/>
      <family val="2"/>
    </font>
    <font>
      <i/>
      <u/>
      <sz val="8"/>
      <name val="Arial"/>
      <family val="2"/>
    </font>
    <font>
      <sz val="10"/>
      <color theme="1"/>
      <name val="Calibri"/>
      <family val="2"/>
    </font>
    <font>
      <sz val="8"/>
      <color theme="0"/>
      <name val="Calibri"/>
      <family val="2"/>
      <scheme val="minor"/>
    </font>
    <font>
      <sz val="11"/>
      <color theme="1"/>
      <name val="Calibri"/>
      <family val="2"/>
    </font>
    <font>
      <sz val="12"/>
      <color theme="1"/>
      <name val="Calibri"/>
      <family val="2"/>
    </font>
    <font>
      <sz val="12"/>
      <name val="Calibri"/>
      <family val="2"/>
    </font>
    <font>
      <b/>
      <sz val="14"/>
      <color theme="1"/>
      <name val="Calibri"/>
      <family val="2"/>
    </font>
    <font>
      <b/>
      <sz val="14"/>
      <color theme="1"/>
      <name val="Arial"/>
      <family val="2"/>
    </font>
    <font>
      <sz val="8"/>
      <color theme="1"/>
      <name val="Calibri"/>
      <family val="2"/>
      <scheme val="minor"/>
    </font>
    <font>
      <i/>
      <sz val="10"/>
      <color theme="1"/>
      <name val="Calibri"/>
      <family val="2"/>
    </font>
    <font>
      <i/>
      <sz val="11"/>
      <color theme="1"/>
      <name val="Calibri"/>
      <family val="2"/>
    </font>
    <font>
      <b/>
      <sz val="11"/>
      <color theme="1"/>
      <name val="Arial"/>
      <family val="2"/>
    </font>
    <font>
      <b/>
      <sz val="12"/>
      <color theme="1"/>
      <name val="Calibri"/>
      <family val="2"/>
    </font>
    <font>
      <sz val="9"/>
      <color indexed="81"/>
      <name val="Tahoma"/>
      <family val="2"/>
    </font>
    <font>
      <b/>
      <sz val="9"/>
      <color indexed="81"/>
      <name val="Tahoma"/>
      <family val="2"/>
    </font>
    <font>
      <sz val="14"/>
      <color theme="1"/>
      <name val="Arial"/>
      <family val="2"/>
    </font>
    <font>
      <sz val="14"/>
      <color theme="1"/>
      <name val="Calibri"/>
      <family val="2"/>
    </font>
    <font>
      <u/>
      <sz val="11"/>
      <color theme="10"/>
      <name val="Arial"/>
      <family val="2"/>
    </font>
    <font>
      <b/>
      <sz val="10"/>
      <color theme="1"/>
      <name val="Calibri"/>
      <family val="2"/>
    </font>
    <font>
      <u/>
      <sz val="10"/>
      <color theme="10"/>
      <name val="Calibri"/>
      <family val="2"/>
      <scheme val="minor"/>
    </font>
    <font>
      <sz val="11"/>
      <color rgb="FF7030A0"/>
      <name val="Arial"/>
      <family val="2"/>
    </font>
    <font>
      <sz val="12"/>
      <color rgb="FF7030A0"/>
      <name val="Calibri"/>
      <family val="2"/>
    </font>
    <font>
      <sz val="10"/>
      <color theme="1"/>
      <name val="Arial"/>
      <family val="2"/>
    </font>
    <font>
      <b/>
      <sz val="11"/>
      <color theme="1"/>
      <name val="Calibri"/>
      <family val="2"/>
    </font>
    <font>
      <b/>
      <sz val="14"/>
      <name val="Calibri"/>
      <family val="2"/>
    </font>
    <font>
      <b/>
      <sz val="14"/>
      <name val="Arial"/>
      <family val="2"/>
    </font>
    <font>
      <sz val="11"/>
      <name val="Arial"/>
      <family val="2"/>
    </font>
    <font>
      <sz val="14"/>
      <name val="Arial"/>
      <family val="2"/>
    </font>
    <font>
      <b/>
      <sz val="12"/>
      <color rgb="FFFF0000"/>
      <name val="Calibri"/>
      <family val="2"/>
    </font>
    <font>
      <sz val="12"/>
      <color rgb="FFFF0000"/>
      <name val="Calibri"/>
      <family val="2"/>
    </font>
    <font>
      <sz val="12"/>
      <color rgb="FF00B050"/>
      <name val="Calibri"/>
      <family val="2"/>
    </font>
  </fonts>
  <fills count="15">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33CCCC"/>
        <bgColor indexed="64"/>
      </patternFill>
    </fill>
    <fill>
      <patternFill patternType="solid">
        <fgColor theme="4" tint="-0.249977111117893"/>
        <bgColor indexed="64"/>
      </patternFill>
    </fill>
    <fill>
      <patternFill patternType="solid">
        <fgColor rgb="FFCC00CC"/>
        <bgColor indexed="64"/>
      </patternFill>
    </fill>
    <fill>
      <patternFill patternType="solid">
        <fgColor rgb="FF009999"/>
        <bgColor indexed="64"/>
      </patternFill>
    </fill>
    <fill>
      <patternFill patternType="solid">
        <fgColor theme="9" tint="0.79998168889431442"/>
        <bgColor indexed="64"/>
      </patternFill>
    </fill>
    <fill>
      <patternFill patternType="solid">
        <fgColor rgb="FF45BDD1"/>
        <bgColor indexed="64"/>
      </patternFill>
    </fill>
    <fill>
      <patternFill patternType="solid">
        <fgColor theme="8"/>
        <bgColor indexed="64"/>
      </patternFill>
    </fill>
    <fill>
      <patternFill patternType="solid">
        <fgColor rgb="FF00B0F0"/>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49">
    <border>
      <left/>
      <right/>
      <top/>
      <bottom/>
      <diagonal/>
    </border>
    <border>
      <left style="thin">
        <color theme="1"/>
      </left>
      <right style="thin">
        <color theme="1"/>
      </right>
      <top style="thin">
        <color theme="1"/>
      </top>
      <bottom style="thin">
        <color theme="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theme="1"/>
      </left>
      <right/>
      <top/>
      <bottom/>
      <diagonal/>
    </border>
    <border>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thin">
        <color indexed="64"/>
      </right>
      <top style="thin">
        <color indexed="64"/>
      </top>
      <bottom style="thin">
        <color theme="2" tint="-0.249977111117893"/>
      </bottom>
      <diagonal/>
    </border>
    <border>
      <left style="thin">
        <color indexed="64"/>
      </left>
      <right style="thin">
        <color indexed="64"/>
      </right>
      <top/>
      <bottom style="thin">
        <color indexed="64"/>
      </bottom>
      <diagonal/>
    </border>
    <border>
      <left style="thin">
        <color theme="1"/>
      </left>
      <right style="thin">
        <color indexed="64"/>
      </right>
      <top style="medium">
        <color theme="1"/>
      </top>
      <bottom/>
      <diagonal/>
    </border>
    <border>
      <left style="thin">
        <color theme="1"/>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left>
      <right style="thin">
        <color indexed="64"/>
      </right>
      <top/>
      <bottom style="medium">
        <color theme="1"/>
      </bottom>
      <diagonal/>
    </border>
    <border>
      <left style="thin">
        <color theme="1"/>
      </left>
      <right style="thin">
        <color theme="1"/>
      </right>
      <top style="thin">
        <color theme="1"/>
      </top>
      <bottom style="medium">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medium">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theme="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style="thin">
        <color theme="1"/>
      </right>
      <top style="medium">
        <color theme="1"/>
      </top>
      <bottom/>
      <diagonal/>
    </border>
    <border>
      <left style="thin">
        <color theme="1"/>
      </left>
      <right style="thin">
        <color theme="1"/>
      </right>
      <top/>
      <bottom style="medium">
        <color theme="1"/>
      </bottom>
      <diagonal/>
    </border>
    <border>
      <left style="thin">
        <color indexed="64"/>
      </left>
      <right/>
      <top style="thin">
        <color indexed="64"/>
      </top>
      <bottom style="thin">
        <color indexed="64"/>
      </bottom>
      <diagonal/>
    </border>
    <border>
      <left style="thin">
        <color theme="1"/>
      </left>
      <right style="thin">
        <color indexed="64"/>
      </right>
      <top/>
      <bottom style="medium">
        <color indexed="64"/>
      </bottom>
      <diagonal/>
    </border>
    <border>
      <left style="thin">
        <color theme="1"/>
      </left>
      <right/>
      <top style="thin">
        <color theme="1"/>
      </top>
      <bottom/>
      <diagonal/>
    </border>
    <border>
      <left style="thin">
        <color theme="1"/>
      </left>
      <right/>
      <top/>
      <bottom style="thin">
        <color theme="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44" fillId="0" borderId="0" applyNumberFormat="0" applyFill="0" applyBorder="0" applyAlignment="0" applyProtection="0"/>
  </cellStyleXfs>
  <cellXfs count="293">
    <xf numFmtId="0" fontId="0" fillId="0" borderId="0" xfId="0"/>
    <xf numFmtId="0" fontId="2" fillId="2" borderId="0" xfId="0" applyFont="1" applyFill="1" applyAlignment="1">
      <alignment horizontal="center" vertical="center" wrapText="1"/>
    </xf>
    <xf numFmtId="0" fontId="0" fillId="0" borderId="0" xfId="0" applyAlignment="1">
      <alignment horizontal="center" vertical="center"/>
    </xf>
    <xf numFmtId="0" fontId="5" fillId="0" borderId="3" xfId="0" applyFont="1" applyFill="1" applyBorder="1" applyAlignment="1">
      <alignment horizontal="left" vertical="center" wrapText="1"/>
    </xf>
    <xf numFmtId="0" fontId="6" fillId="0" borderId="0" xfId="0" applyFont="1" applyAlignment="1">
      <alignment horizontal="center"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left" vertical="center" wrapText="1"/>
    </xf>
    <xf numFmtId="0" fontId="5" fillId="0" borderId="11" xfId="0" applyFont="1" applyFill="1" applyBorder="1" applyAlignment="1">
      <alignment horizontal="center" vertical="top" wrapText="1"/>
    </xf>
    <xf numFmtId="0" fontId="5" fillId="0" borderId="23" xfId="0" applyFont="1" applyFill="1" applyBorder="1" applyAlignment="1">
      <alignment horizontal="left" vertical="center" wrapText="1"/>
    </xf>
    <xf numFmtId="0" fontId="5" fillId="0" borderId="3" xfId="0" applyFont="1" applyFill="1" applyBorder="1" applyAlignment="1">
      <alignment horizontal="center" vertical="top" wrapText="1"/>
    </xf>
    <xf numFmtId="0" fontId="12" fillId="0" borderId="0" xfId="0" applyFont="1" applyFill="1" applyBorder="1" applyAlignment="1">
      <alignment vertical="center" wrapText="1"/>
    </xf>
    <xf numFmtId="0" fontId="7" fillId="0" borderId="0" xfId="0" applyFont="1" applyAlignment="1">
      <alignment horizontal="center" vertical="center"/>
    </xf>
    <xf numFmtId="0" fontId="4" fillId="0" borderId="1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3" borderId="7"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0" fillId="0" borderId="0" xfId="0" applyFill="1"/>
    <xf numFmtId="0" fontId="0" fillId="0" borderId="0" xfId="0"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0" fillId="0" borderId="0" xfId="0" applyFill="1" applyBorder="1"/>
    <xf numFmtId="0" fontId="5" fillId="0" borderId="26" xfId="0" applyFont="1" applyFill="1" applyBorder="1" applyAlignment="1">
      <alignment horizontal="left"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3" borderId="29" xfId="0" applyFont="1" applyFill="1" applyBorder="1" applyAlignment="1">
      <alignment horizontal="left" vertical="center" wrapText="1"/>
    </xf>
    <xf numFmtId="0" fontId="5" fillId="0" borderId="30" xfId="0" applyFont="1" applyFill="1" applyBorder="1" applyAlignment="1">
      <alignment horizontal="center" vertical="center" wrapText="1"/>
    </xf>
    <xf numFmtId="0" fontId="5" fillId="3" borderId="26" xfId="0" applyFont="1" applyFill="1" applyBorder="1" applyAlignment="1">
      <alignment horizontal="left" vertical="center" wrapText="1"/>
    </xf>
    <xf numFmtId="14" fontId="15" fillId="0" borderId="0" xfId="0" applyNumberFormat="1" applyFont="1" applyAlignment="1">
      <alignment horizontal="center" vertical="center"/>
    </xf>
    <xf numFmtId="0" fontId="16" fillId="3" borderId="0" xfId="0" applyFont="1" applyFill="1" applyBorder="1" applyAlignment="1">
      <alignment horizontal="center" vertical="center" wrapText="1"/>
    </xf>
    <xf numFmtId="14" fontId="2" fillId="2" borderId="0" xfId="0" applyNumberFormat="1" applyFont="1" applyFill="1" applyAlignment="1">
      <alignment horizontal="center" vertical="center" wrapText="1"/>
    </xf>
    <xf numFmtId="14" fontId="5" fillId="0" borderId="0" xfId="0" applyNumberFormat="1" applyFont="1" applyAlignment="1">
      <alignment horizontal="center" vertical="center"/>
    </xf>
    <xf numFmtId="0" fontId="5" fillId="0" borderId="29" xfId="0" applyFont="1" applyFill="1" applyBorder="1" applyAlignment="1">
      <alignment horizontal="left" vertical="center" wrapText="1"/>
    </xf>
    <xf numFmtId="0" fontId="5" fillId="0" borderId="29" xfId="0" applyFont="1" applyFill="1" applyBorder="1" applyAlignment="1">
      <alignment horizontal="center" vertical="center" wrapText="1"/>
    </xf>
    <xf numFmtId="0" fontId="2" fillId="0" borderId="0" xfId="0" applyFont="1" applyFill="1" applyAlignment="1">
      <alignment horizontal="center" vertical="center" wrapText="1"/>
    </xf>
    <xf numFmtId="14" fontId="5" fillId="0" borderId="0" xfId="0" applyNumberFormat="1" applyFont="1" applyAlignment="1">
      <alignment horizontal="left" vertical="center"/>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0" xfId="0" applyFont="1" applyAlignment="1">
      <alignment vertical="center" wrapText="1"/>
    </xf>
    <xf numFmtId="0" fontId="23" fillId="0" borderId="0" xfId="0" applyFont="1" applyFill="1" applyAlignment="1">
      <alignment horizontal="center" vertical="center" wrapText="1"/>
    </xf>
    <xf numFmtId="0" fontId="24" fillId="0" borderId="3"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29"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11"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0" xfId="0" applyFont="1" applyFill="1" applyBorder="1" applyAlignment="1">
      <alignment vertical="center" wrapText="1"/>
    </xf>
    <xf numFmtId="0" fontId="24" fillId="0" borderId="0" xfId="0" applyFont="1" applyFill="1" applyAlignment="1">
      <alignment horizontal="left" vertical="center" wrapText="1"/>
    </xf>
    <xf numFmtId="0" fontId="0" fillId="0" borderId="0" xfId="0" applyAlignment="1">
      <alignment horizontal="center" vertical="center"/>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15" xfId="0" applyFill="1" applyBorder="1" applyAlignment="1">
      <alignment horizontal="center" vertical="center" wrapText="1"/>
    </xf>
    <xf numFmtId="0" fontId="5" fillId="0" borderId="15"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24" fillId="0" borderId="3" xfId="0" applyFont="1" applyFill="1" applyBorder="1" applyAlignment="1">
      <alignment wrapText="1"/>
    </xf>
    <xf numFmtId="0" fontId="25" fillId="0" borderId="3" xfId="0" applyFont="1" applyFill="1" applyBorder="1" applyAlignment="1">
      <alignment wrapText="1"/>
    </xf>
    <xf numFmtId="0" fontId="25" fillId="0" borderId="0" xfId="0" applyFont="1" applyFill="1" applyAlignment="1">
      <alignment wrapText="1"/>
    </xf>
    <xf numFmtId="0" fontId="25" fillId="0" borderId="0" xfId="0" applyFont="1" applyFill="1" applyAlignment="1">
      <alignment horizontal="left" vertical="center" wrapText="1"/>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1" fillId="0" borderId="0" xfId="0" applyFont="1"/>
    <xf numFmtId="0" fontId="32" fillId="0" borderId="11"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xf>
    <xf numFmtId="0" fontId="28" fillId="0" borderId="0" xfId="0" applyFont="1" applyAlignment="1">
      <alignment vertical="center"/>
    </xf>
    <xf numFmtId="0" fontId="31" fillId="0" borderId="0" xfId="0" applyFont="1" applyFill="1" applyBorder="1"/>
    <xf numFmtId="0" fontId="29" fillId="10" borderId="0" xfId="0" applyFont="1" applyFill="1" applyAlignment="1">
      <alignment horizontal="center" vertical="center" wrapText="1"/>
    </xf>
    <xf numFmtId="0" fontId="35" fillId="0" borderId="0" xfId="0" applyFont="1" applyAlignment="1">
      <alignment wrapText="1"/>
    </xf>
    <xf numFmtId="0" fontId="35" fillId="0" borderId="3" xfId="0" applyFont="1" applyBorder="1" applyAlignment="1">
      <alignment horizontal="center" vertical="center" wrapText="1"/>
    </xf>
    <xf numFmtId="0" fontId="35" fillId="0" borderId="0" xfId="0" applyFont="1" applyAlignment="1">
      <alignment horizontal="center" vertical="center" wrapText="1"/>
    </xf>
    <xf numFmtId="0" fontId="31" fillId="9" borderId="0" xfId="0" applyFont="1" applyFill="1"/>
    <xf numFmtId="0" fontId="30" fillId="8" borderId="3" xfId="0" applyFont="1" applyFill="1" applyBorder="1" applyAlignment="1">
      <alignment horizontal="center" vertical="center" wrapText="1"/>
    </xf>
    <xf numFmtId="0" fontId="0" fillId="0" borderId="0" xfId="0" applyBorder="1"/>
    <xf numFmtId="0" fontId="32" fillId="0" borderId="0"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31" fillId="0" borderId="3" xfId="0" applyFont="1" applyFill="1" applyBorder="1" applyAlignment="1">
      <alignment horizontal="center" vertical="center" wrapText="1"/>
    </xf>
    <xf numFmtId="0" fontId="31" fillId="0" borderId="11" xfId="0" applyFont="1" applyFill="1" applyBorder="1" applyAlignment="1">
      <alignment horizontal="left" vertical="center" wrapText="1"/>
    </xf>
    <xf numFmtId="0" fontId="31" fillId="0" borderId="11" xfId="0" applyFont="1" applyFill="1" applyBorder="1" applyAlignment="1">
      <alignment horizontal="center" vertical="center" wrapText="1"/>
    </xf>
    <xf numFmtId="0" fontId="31" fillId="0" borderId="3" xfId="0" applyFont="1" applyFill="1" applyBorder="1" applyAlignment="1">
      <alignment horizontal="left" vertical="center" wrapText="1"/>
    </xf>
    <xf numFmtId="0" fontId="43" fillId="0" borderId="0" xfId="0" applyFont="1"/>
    <xf numFmtId="0" fontId="43" fillId="9" borderId="0" xfId="0" applyFont="1" applyFill="1"/>
    <xf numFmtId="0" fontId="42" fillId="0" borderId="0" xfId="0" applyFont="1" applyBorder="1"/>
    <xf numFmtId="0" fontId="35" fillId="0" borderId="3" xfId="0" applyFont="1" applyBorder="1" applyAlignment="1">
      <alignment vertical="center" wrapText="1"/>
    </xf>
    <xf numFmtId="0" fontId="29" fillId="10" borderId="0" xfId="0" applyFont="1" applyFill="1" applyAlignment="1">
      <alignment horizontal="left" vertical="center" wrapText="1"/>
    </xf>
    <xf numFmtId="0" fontId="35" fillId="0" borderId="3" xfId="0" applyFont="1" applyBorder="1" applyAlignment="1">
      <alignment horizontal="left" vertical="center" wrapText="1"/>
    </xf>
    <xf numFmtId="0" fontId="35" fillId="0" borderId="0" xfId="0" applyFont="1" applyAlignment="1">
      <alignment horizontal="left" vertical="center" wrapText="1"/>
    </xf>
    <xf numFmtId="0" fontId="39" fillId="0" borderId="0" xfId="0" applyFont="1"/>
    <xf numFmtId="0" fontId="33" fillId="9" borderId="0" xfId="0" applyFont="1" applyFill="1"/>
    <xf numFmtId="0" fontId="39" fillId="9" borderId="0" xfId="0" applyFont="1" applyFill="1"/>
    <xf numFmtId="0" fontId="38" fillId="0" borderId="0" xfId="0" applyFont="1" applyBorder="1"/>
    <xf numFmtId="0" fontId="43" fillId="11" borderId="14" xfId="0" applyFont="1" applyFill="1" applyBorder="1"/>
    <xf numFmtId="0" fontId="43" fillId="11" borderId="15" xfId="0" applyFont="1" applyFill="1" applyBorder="1"/>
    <xf numFmtId="0" fontId="31" fillId="11" borderId="11" xfId="0" applyFont="1" applyFill="1" applyBorder="1"/>
    <xf numFmtId="0" fontId="31" fillId="9" borderId="3" xfId="0" applyFont="1" applyFill="1" applyBorder="1"/>
    <xf numFmtId="0" fontId="31" fillId="11" borderId="3" xfId="0" applyFont="1" applyFill="1" applyBorder="1"/>
    <xf numFmtId="0" fontId="30" fillId="12" borderId="3" xfId="0" applyFont="1" applyFill="1" applyBorder="1" applyAlignment="1">
      <alignment horizontal="center" vertical="center" wrapText="1"/>
    </xf>
    <xf numFmtId="0" fontId="43" fillId="9" borderId="14" xfId="0" applyFont="1" applyFill="1" applyBorder="1"/>
    <xf numFmtId="0" fontId="43" fillId="9" borderId="15" xfId="0" applyFont="1" applyFill="1" applyBorder="1"/>
    <xf numFmtId="0" fontId="31" fillId="9" borderId="11" xfId="0" applyFont="1" applyFill="1" applyBorder="1"/>
    <xf numFmtId="0" fontId="31" fillId="9" borderId="14" xfId="0" applyFont="1" applyFill="1" applyBorder="1"/>
    <xf numFmtId="0" fontId="31" fillId="9" borderId="15" xfId="0" applyFont="1" applyFill="1" applyBorder="1"/>
    <xf numFmtId="0" fontId="0" fillId="0" borderId="0" xfId="0" applyAlignment="1">
      <alignment wrapText="1"/>
    </xf>
    <xf numFmtId="0" fontId="0" fillId="0" borderId="0" xfId="0" applyAlignment="1">
      <alignment vertical="top" wrapText="1"/>
    </xf>
    <xf numFmtId="0" fontId="38" fillId="0" borderId="0" xfId="0" applyFont="1" applyAlignment="1">
      <alignment vertical="top" wrapText="1"/>
    </xf>
    <xf numFmtId="0" fontId="28" fillId="0" borderId="0" xfId="0" applyFont="1" applyAlignment="1">
      <alignment vertical="top" wrapText="1"/>
    </xf>
    <xf numFmtId="0" fontId="28" fillId="13" borderId="0" xfId="0" applyFont="1" applyFill="1" applyAlignment="1">
      <alignment vertical="center"/>
    </xf>
    <xf numFmtId="0" fontId="45" fillId="0" borderId="0" xfId="0" applyFont="1" applyAlignment="1">
      <alignment vertical="top" wrapText="1"/>
    </xf>
    <xf numFmtId="0" fontId="0" fillId="0" borderId="0" xfId="0" quotePrefix="1" applyAlignment="1">
      <alignment vertical="top" wrapText="1"/>
    </xf>
    <xf numFmtId="49" fontId="36" fillId="0" borderId="0" xfId="0" applyNumberFormat="1" applyFont="1" applyAlignment="1">
      <alignment vertical="top" wrapText="1"/>
    </xf>
    <xf numFmtId="0" fontId="46" fillId="14" borderId="14" xfId="1" applyFont="1" applyFill="1" applyBorder="1" applyAlignment="1">
      <alignment horizontal="center" vertical="center"/>
    </xf>
    <xf numFmtId="0" fontId="47" fillId="0" borderId="0" xfId="0" applyFont="1" applyAlignment="1">
      <alignment wrapText="1"/>
    </xf>
    <xf numFmtId="0" fontId="32" fillId="0" borderId="11" xfId="0" applyFont="1" applyBorder="1" applyAlignment="1">
      <alignment horizontal="left" vertical="center" wrapText="1"/>
    </xf>
    <xf numFmtId="0" fontId="49" fillId="0" borderId="3" xfId="0" applyFont="1" applyBorder="1" applyAlignment="1">
      <alignment horizontal="center" vertical="center" wrapText="1"/>
    </xf>
    <xf numFmtId="0" fontId="43" fillId="0" borderId="0" xfId="0" applyFont="1" applyAlignment="1">
      <alignment horizontal="center" vertical="center"/>
    </xf>
    <xf numFmtId="0" fontId="31" fillId="0" borderId="0" xfId="0" applyFont="1" applyAlignment="1">
      <alignment horizontal="center" vertical="center"/>
    </xf>
    <xf numFmtId="0" fontId="31" fillId="0" borderId="0" xfId="0" applyFont="1" applyFill="1" applyBorder="1" applyAlignment="1">
      <alignment horizontal="center" vertical="center"/>
    </xf>
    <xf numFmtId="0" fontId="49" fillId="0" borderId="26"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28" xfId="0" applyFont="1" applyBorder="1" applyAlignment="1">
      <alignment horizontal="center" vertical="center" wrapText="1"/>
    </xf>
    <xf numFmtId="0" fontId="49" fillId="0" borderId="29" xfId="0" applyFont="1" applyBorder="1" applyAlignment="1">
      <alignment horizontal="center" vertical="center" wrapText="1"/>
    </xf>
    <xf numFmtId="0" fontId="49" fillId="0" borderId="30" xfId="0" applyFont="1" applyBorder="1" applyAlignment="1">
      <alignment horizontal="center" vertical="center" wrapText="1"/>
    </xf>
    <xf numFmtId="0" fontId="50" fillId="12" borderId="46" xfId="0" applyFont="1" applyFill="1" applyBorder="1" applyAlignment="1">
      <alignment horizontal="center" vertical="center" wrapText="1"/>
    </xf>
    <xf numFmtId="0" fontId="50" fillId="12" borderId="47" xfId="0" applyFont="1" applyFill="1" applyBorder="1" applyAlignment="1">
      <alignment horizontal="center" vertical="center" wrapText="1"/>
    </xf>
    <xf numFmtId="0" fontId="50" fillId="12" borderId="48" xfId="0" applyFont="1" applyFill="1" applyBorder="1" applyAlignment="1">
      <alignment horizontal="center" vertical="center" wrapText="1"/>
    </xf>
    <xf numFmtId="0" fontId="30" fillId="11" borderId="26" xfId="0" applyFont="1" applyFill="1" applyBorder="1" applyAlignment="1">
      <alignment horizontal="center" vertical="center" wrapText="1"/>
    </xf>
    <xf numFmtId="0" fontId="30" fillId="11" borderId="3" xfId="0" applyFont="1" applyFill="1" applyBorder="1" applyAlignment="1">
      <alignment horizontal="center" vertical="center" wrapText="1"/>
    </xf>
    <xf numFmtId="0" fontId="30" fillId="11" borderId="29" xfId="0" applyFont="1" applyFill="1" applyBorder="1" applyAlignment="1">
      <alignment horizontal="center" vertical="center" wrapText="1"/>
    </xf>
    <xf numFmtId="0" fontId="50" fillId="11" borderId="43" xfId="0" applyFont="1" applyFill="1" applyBorder="1" applyAlignment="1">
      <alignment horizontal="center" vertical="center" wrapText="1"/>
    </xf>
    <xf numFmtId="0" fontId="50" fillId="11" borderId="44" xfId="0" applyFont="1" applyFill="1" applyBorder="1" applyAlignment="1">
      <alignment horizontal="center" vertical="center" wrapText="1"/>
    </xf>
    <xf numFmtId="0" fontId="50" fillId="11" borderId="45" xfId="0" applyFont="1" applyFill="1" applyBorder="1" applyAlignment="1">
      <alignment horizontal="center" vertical="center" wrapText="1"/>
    </xf>
    <xf numFmtId="0" fontId="43" fillId="0" borderId="0" xfId="0" applyFont="1" applyAlignment="1">
      <alignment vertical="center" wrapText="1"/>
    </xf>
    <xf numFmtId="0" fontId="0" fillId="0" borderId="0" xfId="0" applyAlignment="1">
      <alignment vertical="center" wrapText="1"/>
    </xf>
    <xf numFmtId="0" fontId="31" fillId="0" borderId="0" xfId="0" applyFont="1" applyAlignment="1">
      <alignment horizontal="left" vertical="center" wrapText="1"/>
    </xf>
    <xf numFmtId="0" fontId="43" fillId="0" borderId="0" xfId="0" applyFont="1" applyAlignment="1">
      <alignment horizontal="left"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31" fillId="0" borderId="0" xfId="0" applyFont="1" applyFill="1" applyBorder="1" applyAlignment="1">
      <alignment vertical="center" wrapText="1"/>
    </xf>
    <xf numFmtId="0" fontId="0" fillId="0" borderId="0" xfId="0" applyAlignment="1">
      <alignment horizontal="center" vertical="center" wrapText="1"/>
    </xf>
    <xf numFmtId="0" fontId="31" fillId="0" borderId="0" xfId="0" applyFont="1" applyBorder="1"/>
    <xf numFmtId="0" fontId="31" fillId="0" borderId="0" xfId="0" applyFont="1" applyBorder="1" applyAlignment="1">
      <alignment horizontal="center" vertical="center" wrapText="1"/>
    </xf>
    <xf numFmtId="0" fontId="31" fillId="0" borderId="0" xfId="0" applyFont="1" applyBorder="1" applyAlignment="1">
      <alignment vertical="top" wrapText="1"/>
    </xf>
    <xf numFmtId="0" fontId="43" fillId="0" borderId="0" xfId="0" applyFont="1" applyBorder="1"/>
    <xf numFmtId="0" fontId="31" fillId="0" borderId="23" xfId="0" applyFont="1" applyBorder="1" applyAlignment="1">
      <alignment vertical="top" wrapText="1"/>
    </xf>
    <xf numFmtId="0" fontId="35" fillId="0" borderId="33" xfId="0" applyFont="1" applyBorder="1" applyAlignment="1">
      <alignment horizontal="center" vertical="center" wrapText="1"/>
    </xf>
    <xf numFmtId="0" fontId="29" fillId="10" borderId="3" xfId="0" applyFont="1" applyFill="1" applyBorder="1" applyAlignment="1">
      <alignment horizontal="center" vertical="center" wrapText="1"/>
    </xf>
    <xf numFmtId="0" fontId="49" fillId="0" borderId="0" xfId="0" applyFont="1" applyAlignment="1">
      <alignment vertical="top" wrapText="1"/>
    </xf>
    <xf numFmtId="0" fontId="31" fillId="11" borderId="0" xfId="0" applyFont="1" applyFill="1"/>
    <xf numFmtId="0" fontId="32" fillId="11" borderId="3" xfId="0" applyFont="1" applyFill="1" applyBorder="1"/>
    <xf numFmtId="0" fontId="28" fillId="14" borderId="11" xfId="0" applyFont="1" applyFill="1" applyBorder="1" applyAlignment="1">
      <alignment vertical="center"/>
    </xf>
    <xf numFmtId="0" fontId="2" fillId="6" borderId="19"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37"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2" fillId="7" borderId="39"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2" fillId="7" borderId="1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5" fillId="0" borderId="11"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32" xfId="0" applyBorder="1" applyAlignment="1">
      <alignment horizontal="center" vertical="center" wrapText="1"/>
    </xf>
    <xf numFmtId="0" fontId="0" fillId="0" borderId="29" xfId="0" applyFill="1" applyBorder="1" applyAlignment="1">
      <alignment horizontal="center" vertical="center" wrapText="1"/>
    </xf>
    <xf numFmtId="0" fontId="4" fillId="4" borderId="13"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18" xfId="0" applyFill="1" applyBorder="1" applyAlignment="1">
      <alignment horizontal="center" vertical="center" wrapText="1"/>
    </xf>
    <xf numFmtId="0" fontId="0" fillId="0" borderId="7" xfId="0" applyFill="1" applyBorder="1" applyAlignment="1">
      <alignment horizontal="center" vertical="center" wrapText="1"/>
    </xf>
    <xf numFmtId="0" fontId="4" fillId="4" borderId="1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11" xfId="0" applyFill="1" applyBorder="1" applyAlignment="1">
      <alignment horizontal="center" vertical="center" wrapText="1"/>
    </xf>
    <xf numFmtId="0" fontId="4" fillId="4"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0" fillId="0" borderId="10" xfId="0" applyFill="1" applyBorder="1" applyAlignment="1">
      <alignment horizontal="center" vertical="center" wrapText="1"/>
    </xf>
    <xf numFmtId="0" fontId="9" fillId="5" borderId="20" xfId="0" applyFont="1" applyFill="1" applyBorder="1" applyAlignment="1">
      <alignment horizontal="center" vertical="center"/>
    </xf>
    <xf numFmtId="0" fontId="9" fillId="5" borderId="1" xfId="0" applyFont="1" applyFill="1" applyBorder="1" applyAlignment="1">
      <alignment horizontal="center" vertical="center"/>
    </xf>
    <xf numFmtId="0" fontId="2" fillId="5"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0" fillId="0" borderId="20" xfId="0"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36" xfId="0" applyBorder="1" applyAlignment="1">
      <alignment horizontal="center" vertical="center" wrapText="1"/>
    </xf>
    <xf numFmtId="0" fontId="2" fillId="5" borderId="14"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 fillId="5" borderId="19" xfId="0" applyFont="1" applyFill="1" applyBorder="1" applyAlignment="1">
      <alignment horizontal="center" vertical="center" wrapText="1"/>
    </xf>
    <xf numFmtId="0" fontId="0" fillId="0" borderId="25" xfId="0" applyBorder="1" applyAlignment="1">
      <alignment horizontal="center" vertical="center" wrapText="1"/>
    </xf>
    <xf numFmtId="0" fontId="9" fillId="6" borderId="4"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38" xfId="0" applyBorder="1" applyAlignment="1">
      <alignment horizontal="center" vertical="center" wrapText="1"/>
    </xf>
    <xf numFmtId="0" fontId="0" fillId="0" borderId="13" xfId="0" applyBorder="1" applyAlignment="1">
      <alignment horizontal="center" vertical="center" wrapText="1"/>
    </xf>
    <xf numFmtId="0" fontId="0" fillId="0" borderId="34" xfId="0" applyBorder="1" applyAlignment="1">
      <alignment horizontal="center" vertical="center" wrapText="1"/>
    </xf>
    <xf numFmtId="0" fontId="10" fillId="5" borderId="11" xfId="0" applyFont="1" applyFill="1" applyBorder="1" applyAlignment="1">
      <alignment horizontal="center" vertical="center" wrapText="1"/>
    </xf>
    <xf numFmtId="0" fontId="33"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1" xfId="0" applyFont="1" applyBorder="1" applyAlignment="1">
      <alignment horizontal="center" vertical="center" wrapText="1"/>
    </xf>
    <xf numFmtId="0" fontId="33" fillId="11" borderId="40" xfId="0" applyFont="1" applyFill="1" applyBorder="1" applyAlignment="1">
      <alignment wrapText="1"/>
    </xf>
    <xf numFmtId="0" fontId="42" fillId="11" borderId="41" xfId="0" applyFont="1" applyFill="1" applyBorder="1" applyAlignment="1">
      <alignment wrapText="1"/>
    </xf>
    <xf numFmtId="0" fontId="0" fillId="0" borderId="2" xfId="0" applyBorder="1" applyAlignment="1">
      <alignment wrapText="1"/>
    </xf>
    <xf numFmtId="0" fontId="33" fillId="11" borderId="42" xfId="0" applyFont="1" applyFill="1" applyBorder="1" applyAlignment="1">
      <alignment wrapText="1"/>
    </xf>
    <xf numFmtId="0" fontId="34" fillId="11" borderId="24" xfId="0" applyFont="1" applyFill="1" applyBorder="1" applyAlignment="1">
      <alignment wrapText="1"/>
    </xf>
    <xf numFmtId="0" fontId="0" fillId="0" borderId="22" xfId="0" applyBorder="1"/>
    <xf numFmtId="0" fontId="31" fillId="12" borderId="40" xfId="0" applyFont="1" applyFill="1" applyBorder="1" applyAlignment="1">
      <alignment horizontal="left" vertical="center" wrapText="1"/>
    </xf>
    <xf numFmtId="0" fontId="0" fillId="12" borderId="23" xfId="0" applyFont="1" applyFill="1" applyBorder="1" applyAlignment="1">
      <alignment wrapText="1"/>
    </xf>
    <xf numFmtId="0" fontId="33" fillId="0" borderId="14" xfId="0" applyFont="1" applyFill="1" applyBorder="1" applyAlignment="1">
      <alignment horizontal="center" vertical="center" wrapText="1"/>
    </xf>
    <xf numFmtId="0" fontId="31" fillId="8" borderId="33" xfId="0" applyFont="1" applyFill="1" applyBorder="1" applyAlignment="1">
      <alignment horizontal="left" vertical="center" wrapText="1"/>
    </xf>
    <xf numFmtId="0" fontId="0" fillId="8" borderId="23" xfId="0" applyFont="1" applyFill="1" applyBorder="1" applyAlignment="1">
      <alignment wrapText="1"/>
    </xf>
    <xf numFmtId="0" fontId="33" fillId="9" borderId="42" xfId="0" applyFont="1" applyFill="1" applyBorder="1" applyAlignment="1">
      <alignment wrapText="1"/>
    </xf>
    <xf numFmtId="0" fontId="42" fillId="9" borderId="24" xfId="0" applyFont="1" applyFill="1" applyBorder="1" applyAlignment="1">
      <alignment wrapText="1"/>
    </xf>
    <xf numFmtId="0" fontId="0" fillId="0" borderId="22" xfId="0" applyBorder="1" applyAlignment="1"/>
    <xf numFmtId="0" fontId="33" fillId="9" borderId="40" xfId="0" applyFont="1" applyFill="1" applyBorder="1" applyAlignment="1">
      <alignment wrapText="1"/>
    </xf>
    <xf numFmtId="0" fontId="42" fillId="9" borderId="41" xfId="0" applyFont="1" applyFill="1" applyBorder="1" applyAlignment="1">
      <alignment wrapText="1"/>
    </xf>
    <xf numFmtId="0" fontId="0" fillId="0" borderId="2" xfId="0" applyBorder="1" applyAlignment="1"/>
    <xf numFmtId="0" fontId="31" fillId="8" borderId="40" xfId="0" applyFont="1" applyFill="1" applyBorder="1" applyAlignment="1">
      <alignment horizontal="left" vertical="center" wrapText="1"/>
    </xf>
    <xf numFmtId="0" fontId="42" fillId="11" borderId="24" xfId="0" applyFont="1" applyFill="1" applyBorder="1" applyAlignment="1">
      <alignment wrapText="1"/>
    </xf>
    <xf numFmtId="0" fontId="32" fillId="12" borderId="40" xfId="0" applyFont="1" applyFill="1" applyBorder="1" applyAlignment="1">
      <alignment horizontal="left" vertical="center" wrapText="1"/>
    </xf>
    <xf numFmtId="0" fontId="53" fillId="12" borderId="23" xfId="0" applyFont="1" applyFill="1" applyBorder="1" applyAlignment="1">
      <alignment wrapText="1"/>
    </xf>
    <xf numFmtId="0" fontId="51" fillId="0" borderId="14" xfId="0" applyFont="1" applyFill="1" applyBorder="1" applyAlignment="1">
      <alignment horizontal="center" vertical="center" wrapText="1"/>
    </xf>
    <xf numFmtId="0" fontId="52" fillId="0" borderId="15" xfId="0" applyFont="1" applyBorder="1" applyAlignment="1">
      <alignment horizontal="center" vertical="center" wrapText="1"/>
    </xf>
    <xf numFmtId="0" fontId="52" fillId="0" borderId="11" xfId="0" applyFont="1" applyBorder="1" applyAlignment="1">
      <alignment horizontal="center" vertical="center" wrapText="1"/>
    </xf>
    <xf numFmtId="0" fontId="32" fillId="8" borderId="33" xfId="0" applyFont="1" applyFill="1" applyBorder="1" applyAlignment="1">
      <alignment horizontal="left" vertical="center" wrapText="1"/>
    </xf>
    <xf numFmtId="0" fontId="53" fillId="8" borderId="23" xfId="0" applyFont="1" applyFill="1" applyBorder="1" applyAlignment="1">
      <alignment wrapText="1"/>
    </xf>
    <xf numFmtId="0" fontId="51" fillId="0" borderId="14" xfId="0" applyFont="1" applyBorder="1" applyAlignment="1">
      <alignment horizontal="center" vertical="center" wrapText="1"/>
    </xf>
    <xf numFmtId="0" fontId="31" fillId="12" borderId="33" xfId="0" applyFont="1" applyFill="1" applyBorder="1" applyAlignment="1">
      <alignment horizontal="left" vertical="center" wrapText="1"/>
    </xf>
    <xf numFmtId="0" fontId="0" fillId="12" borderId="23" xfId="0" applyFill="1" applyBorder="1" applyAlignment="1">
      <alignment wrapText="1"/>
    </xf>
    <xf numFmtId="0" fontId="0" fillId="8" borderId="23" xfId="0" applyFill="1" applyBorder="1" applyAlignment="1">
      <alignment wrapText="1"/>
    </xf>
    <xf numFmtId="0" fontId="32" fillId="12" borderId="33" xfId="0" applyFont="1" applyFill="1" applyBorder="1" applyAlignment="1">
      <alignment horizontal="left" vertical="center" wrapText="1"/>
    </xf>
    <xf numFmtId="0" fontId="51" fillId="11" borderId="42" xfId="0" applyFont="1" applyFill="1" applyBorder="1" applyAlignment="1">
      <alignment wrapText="1"/>
    </xf>
    <xf numFmtId="0" fontId="54" fillId="11" borderId="24" xfId="0" applyFont="1" applyFill="1" applyBorder="1" applyAlignment="1">
      <alignment wrapText="1"/>
    </xf>
    <xf numFmtId="0" fontId="53" fillId="0" borderId="22" xfId="0" applyFont="1" applyBorder="1" applyAlignment="1"/>
    <xf numFmtId="0" fontId="42" fillId="9" borderId="2" xfId="0" applyFont="1" applyFill="1" applyBorder="1" applyAlignment="1">
      <alignment wrapText="1"/>
    </xf>
    <xf numFmtId="0" fontId="42" fillId="9" borderId="22" xfId="0" applyFont="1" applyFill="1" applyBorder="1" applyAlignment="1">
      <alignment wrapText="1"/>
    </xf>
    <xf numFmtId="0" fontId="35" fillId="0" borderId="14"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1" xfId="0" applyFont="1" applyBorder="1" applyAlignment="1">
      <alignment horizontal="center" vertical="center" wrapText="1"/>
    </xf>
    <xf numFmtId="0" fontId="5" fillId="0" borderId="26" xfId="0" applyFont="1" applyFill="1" applyBorder="1" applyAlignment="1">
      <alignment horizontal="center" vertical="center" wrapText="1"/>
    </xf>
  </cellXfs>
  <cellStyles count="2">
    <cellStyle name="Hyperlink" xfId="1" builtinId="8"/>
    <cellStyle name="Normal" xfId="0" builtinId="0"/>
  </cellStyles>
  <dxfs count="26">
    <dxf>
      <font>
        <color rgb="FF9C0006"/>
      </font>
      <fill>
        <patternFill>
          <bgColor rgb="FFFFC7CE"/>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rgb="FF9C0006"/>
      </font>
      <fill>
        <patternFill>
          <bgColor rgb="FFFFC7CE"/>
        </patternFill>
      </fill>
    </dxf>
  </dxfs>
  <tableStyles count="0" defaultTableStyle="TableStyleMedium2" defaultPivotStyle="PivotStyleLight16"/>
  <colors>
    <mruColors>
      <color rgb="FF009999"/>
      <color rgb="FFF66AE5"/>
      <color rgb="FFCC00CC"/>
      <color rgb="FF45B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Standard 1 | Consistent with Te Tiriti o Waitangi</a:t>
            </a:r>
          </a:p>
        </c:rich>
      </c:tx>
      <c:layout>
        <c:manualLayout>
          <c:xMode val="edge"/>
          <c:yMode val="edge"/>
          <c:x val="7.8642714570858231E-3"/>
          <c:y val="1.5278835131985075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'How I Look DATA'!$E$1</c:f>
              <c:strCache>
                <c:ptCount val="1"/>
                <c:pt idx="0">
                  <c:v>DESIRED STATE</c:v>
                </c:pt>
              </c:strCache>
            </c:strRef>
          </c:tx>
          <c:spPr>
            <a:ln w="12700" cap="rnd">
              <a:solidFill>
                <a:srgbClr val="0070C0"/>
              </a:solidFill>
              <a:prstDash val="sysDash"/>
              <a:round/>
            </a:ln>
            <a:effectLst/>
          </c:spPr>
          <c:marker>
            <c:symbol val="star"/>
            <c:size val="5"/>
            <c:spPr>
              <a:noFill/>
              <a:ln w="9525">
                <a:solidFill>
                  <a:schemeClr val="accent1"/>
                </a:solidFill>
              </a:ln>
              <a:effectLst/>
            </c:spPr>
          </c:marker>
          <c:cat>
            <c:strRef>
              <c:f>'How I Look DATA'!$D$2:$D$15</c:f>
              <c:strCache>
                <c:ptCount val="14"/>
                <c:pt idx="0">
                  <c:v>1.1.1 Awareness of Māori approaches to dispute resolution, incorporation of Te Ao Māori/tikanga into DR processes </c:v>
                </c:pt>
                <c:pt idx="1">
                  <c:v>1.1.2 Reflecting the Te Ao Māori  needs of  users  in service design and delivery </c:v>
                </c:pt>
                <c:pt idx="2">
                  <c:v>1.1.3 Staff cultural capability and knowledge of Te Ao Māori </c:v>
                </c:pt>
                <c:pt idx="3">
                  <c:v>1.1.4 Processes to improve and retain cultural capability and knowledge of Te Ao Māori and tikanga Māori </c:v>
                </c:pt>
                <c:pt idx="4">
                  <c:v>1.1.5 Ensuring cultural safety of participants </c:v>
                </c:pt>
                <c:pt idx="5">
                  <c:v>1.2.1 Relationships and engagement with Māori/Māori organisations to better your services for Māori users </c:v>
                </c:pt>
                <c:pt idx="6">
                  <c:v>1.2.2 Relationships and engagement with Māori/Māori organisations with an interest in subject matter</c:v>
                </c:pt>
                <c:pt idx="7">
                  <c:v>1.2.3 Procurement - level of consideration of Māori in government procurement</c:v>
                </c:pt>
                <c:pt idx="8">
                  <c:v>1.3.1 Awareness of institutional racism/structural discrimination and its impact upon affected groups</c:v>
                </c:pt>
                <c:pt idx="9">
                  <c:v>1.3.2 Action to mitigate/address institutional racism/structural discrimination and the impacts it has</c:v>
                </c:pt>
                <c:pt idx="10">
                  <c:v>1.3.3 Measurement activities are undertaken to understand effectiveness of services for Māori</c:v>
                </c:pt>
                <c:pt idx="11">
                  <c:v>1.3.4 Addressing disparities of access and outcomes for Māori</c:v>
                </c:pt>
                <c:pt idx="12">
                  <c:v>1.4.1 Understanding the importance of, and the provider’s relationship or obligations to, Te Tiriti o Waitangi and the Māori Crown relationship </c:v>
                </c:pt>
                <c:pt idx="13">
                  <c:v>1.4.2 Building and retaining organisational capability to uphold  Te Tiriti o Waitangi and Māori Crown relationship</c:v>
                </c:pt>
              </c:strCache>
            </c:strRef>
          </c:cat>
          <c:val>
            <c:numRef>
              <c:f>'How I Look DATA'!$E$2:$E$15</c:f>
              <c:numCache>
                <c:formatCode>General</c:formatCode>
                <c:ptCount val="14"/>
                <c:pt idx="0">
                  <c:v>1</c:v>
                </c:pt>
                <c:pt idx="1">
                  <c:v>1</c:v>
                </c:pt>
                <c:pt idx="2">
                  <c:v>1</c:v>
                </c:pt>
                <c:pt idx="3">
                  <c:v>2</c:v>
                </c:pt>
                <c:pt idx="4">
                  <c:v>4</c:v>
                </c:pt>
                <c:pt idx="5">
                  <c:v>2</c:v>
                </c:pt>
                <c:pt idx="6">
                  <c:v>3</c:v>
                </c:pt>
                <c:pt idx="7">
                  <c:v>4</c:v>
                </c:pt>
                <c:pt idx="8">
                  <c:v>2</c:v>
                </c:pt>
                <c:pt idx="9">
                  <c:v>3</c:v>
                </c:pt>
                <c:pt idx="10">
                  <c:v>2</c:v>
                </c:pt>
                <c:pt idx="11">
                  <c:v>1</c:v>
                </c:pt>
                <c:pt idx="12">
                  <c:v>2</c:v>
                </c:pt>
                <c:pt idx="13">
                  <c:v>3</c:v>
                </c:pt>
              </c:numCache>
            </c:numRef>
          </c:val>
          <c:extLst>
            <c:ext xmlns:c16="http://schemas.microsoft.com/office/drawing/2014/chart" uri="{C3380CC4-5D6E-409C-BE32-E72D297353CC}">
              <c16:uniqueId val="{00000000-0E7D-422E-AE67-AAA522EF21E2}"/>
            </c:ext>
          </c:extLst>
        </c:ser>
        <c:ser>
          <c:idx val="1"/>
          <c:order val="1"/>
          <c:tx>
            <c:strRef>
              <c:f>'How I Look DATA'!$F$1</c:f>
              <c:strCache>
                <c:ptCount val="1"/>
                <c:pt idx="0">
                  <c:v>CURRENT STATE</c:v>
                </c:pt>
              </c:strCache>
            </c:strRef>
          </c:tx>
          <c:spPr>
            <a:ln w="19050" cap="rnd">
              <a:solidFill>
                <a:srgbClr val="FF0000"/>
              </a:solidFill>
              <a:round/>
            </a:ln>
            <a:effectLst/>
          </c:spPr>
          <c:marker>
            <c:symbol val="star"/>
            <c:size val="5"/>
            <c:spPr>
              <a:noFill/>
              <a:ln w="9525">
                <a:solidFill>
                  <a:schemeClr val="accent2"/>
                </a:solidFill>
              </a:ln>
              <a:effectLst/>
            </c:spPr>
          </c:marker>
          <c:cat>
            <c:strRef>
              <c:f>'How I Look DATA'!$D$2:$D$15</c:f>
              <c:strCache>
                <c:ptCount val="14"/>
                <c:pt idx="0">
                  <c:v>1.1.1 Awareness of Māori approaches to dispute resolution, incorporation of Te Ao Māori/tikanga into DR processes </c:v>
                </c:pt>
                <c:pt idx="1">
                  <c:v>1.1.2 Reflecting the Te Ao Māori  needs of  users  in service design and delivery </c:v>
                </c:pt>
                <c:pt idx="2">
                  <c:v>1.1.3 Staff cultural capability and knowledge of Te Ao Māori </c:v>
                </c:pt>
                <c:pt idx="3">
                  <c:v>1.1.4 Processes to improve and retain cultural capability and knowledge of Te Ao Māori and tikanga Māori </c:v>
                </c:pt>
                <c:pt idx="4">
                  <c:v>1.1.5 Ensuring cultural safety of participants </c:v>
                </c:pt>
                <c:pt idx="5">
                  <c:v>1.2.1 Relationships and engagement with Māori/Māori organisations to better your services for Māori users </c:v>
                </c:pt>
                <c:pt idx="6">
                  <c:v>1.2.2 Relationships and engagement with Māori/Māori organisations with an interest in subject matter</c:v>
                </c:pt>
                <c:pt idx="7">
                  <c:v>1.2.3 Procurement - level of consideration of Māori in government procurement</c:v>
                </c:pt>
                <c:pt idx="8">
                  <c:v>1.3.1 Awareness of institutional racism/structural discrimination and its impact upon affected groups</c:v>
                </c:pt>
                <c:pt idx="9">
                  <c:v>1.3.2 Action to mitigate/address institutional racism/structural discrimination and the impacts it has</c:v>
                </c:pt>
                <c:pt idx="10">
                  <c:v>1.3.3 Measurement activities are undertaken to understand effectiveness of services for Māori</c:v>
                </c:pt>
                <c:pt idx="11">
                  <c:v>1.3.4 Addressing disparities of access and outcomes for Māori</c:v>
                </c:pt>
                <c:pt idx="12">
                  <c:v>1.4.1 Understanding the importance of, and the provider’s relationship or obligations to, Te Tiriti o Waitangi and the Māori Crown relationship </c:v>
                </c:pt>
                <c:pt idx="13">
                  <c:v>1.4.2 Building and retaining organisational capability to uphold  Te Tiriti o Waitangi and Māori Crown relationship</c:v>
                </c:pt>
              </c:strCache>
            </c:strRef>
          </c:cat>
          <c:val>
            <c:numRef>
              <c:f>'How I Look DATA'!$F$2:$F$15</c:f>
              <c:numCache>
                <c:formatCode>General</c:formatCode>
                <c:ptCount val="14"/>
                <c:pt idx="0">
                  <c:v>1</c:v>
                </c:pt>
                <c:pt idx="1">
                  <c:v>1</c:v>
                </c:pt>
                <c:pt idx="2">
                  <c:v>1</c:v>
                </c:pt>
                <c:pt idx="3">
                  <c:v>2</c:v>
                </c:pt>
                <c:pt idx="4">
                  <c:v>3</c:v>
                </c:pt>
                <c:pt idx="5">
                  <c:v>1</c:v>
                </c:pt>
                <c:pt idx="6">
                  <c:v>2</c:v>
                </c:pt>
                <c:pt idx="7">
                  <c:v>3</c:v>
                </c:pt>
                <c:pt idx="8">
                  <c:v>1</c:v>
                </c:pt>
                <c:pt idx="9">
                  <c:v>2</c:v>
                </c:pt>
                <c:pt idx="10">
                  <c:v>1</c:v>
                </c:pt>
                <c:pt idx="11">
                  <c:v>1</c:v>
                </c:pt>
                <c:pt idx="12">
                  <c:v>1</c:v>
                </c:pt>
                <c:pt idx="13">
                  <c:v>3</c:v>
                </c:pt>
              </c:numCache>
            </c:numRef>
          </c:val>
          <c:extLst>
            <c:ext xmlns:c16="http://schemas.microsoft.com/office/drawing/2014/chart" uri="{C3380CC4-5D6E-409C-BE32-E72D297353CC}">
              <c16:uniqueId val="{00000000-5FA7-426D-8509-380AFC51F812}"/>
            </c:ext>
          </c:extLst>
        </c:ser>
        <c:dLbls>
          <c:showLegendKey val="0"/>
          <c:showVal val="0"/>
          <c:showCatName val="0"/>
          <c:showSerName val="0"/>
          <c:showPercent val="0"/>
          <c:showBubbleSize val="0"/>
        </c:dLbls>
        <c:axId val="1837175407"/>
        <c:axId val="872194271"/>
      </c:radarChart>
      <c:catAx>
        <c:axId val="1837175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2194271"/>
        <c:crosses val="autoZero"/>
        <c:auto val="1"/>
        <c:lblAlgn val="ctr"/>
        <c:lblOffset val="100"/>
        <c:noMultiLvlLbl val="0"/>
      </c:catAx>
      <c:valAx>
        <c:axId val="872194271"/>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0">
            <a:solidFill>
              <a:schemeClr val="accent1">
                <a:lumMod val="20000"/>
                <a:lumOff val="80000"/>
              </a:schemeClr>
            </a:solidFill>
            <a:prstDash val="dash"/>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837175407"/>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Standard 2 | Accessible to all potential users  </a:t>
            </a:r>
          </a:p>
        </c:rich>
      </c:tx>
      <c:layout>
        <c:manualLayout>
          <c:xMode val="edge"/>
          <c:yMode val="edge"/>
          <c:x val="7.8642714570858231E-3"/>
          <c:y val="1.5278835131985075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4822306452230423"/>
          <c:y val="0.26444819674970216"/>
          <c:w val="0.32133911050178765"/>
          <c:h val="0.55799938797351123"/>
        </c:manualLayout>
      </c:layout>
      <c:radarChart>
        <c:radarStyle val="marker"/>
        <c:varyColors val="0"/>
        <c:ser>
          <c:idx val="0"/>
          <c:order val="0"/>
          <c:tx>
            <c:strRef>
              <c:f>'How I Look DATA'!$E$1</c:f>
              <c:strCache>
                <c:ptCount val="1"/>
                <c:pt idx="0">
                  <c:v>DESIRED STATE</c:v>
                </c:pt>
              </c:strCache>
            </c:strRef>
          </c:tx>
          <c:spPr>
            <a:ln w="12700" cap="rnd">
              <a:solidFill>
                <a:srgbClr val="0070C0"/>
              </a:solidFill>
              <a:prstDash val="sysDash"/>
              <a:round/>
            </a:ln>
            <a:effectLst/>
          </c:spPr>
          <c:marker>
            <c:symbol val="star"/>
            <c:size val="5"/>
            <c:spPr>
              <a:noFill/>
              <a:ln w="9525">
                <a:solidFill>
                  <a:schemeClr val="accent1"/>
                </a:solidFill>
              </a:ln>
              <a:effectLst/>
            </c:spPr>
          </c:marker>
          <c:cat>
            <c:strRef>
              <c:f>'How I Look DATA'!$D$16:$D$27</c:f>
              <c:strCache>
                <c:ptCount val="12"/>
                <c:pt idx="0">
                  <c:v>2.1.1 Public awareness activities undertaken </c:v>
                </c:pt>
                <c:pt idx="1">
                  <c:v>2.1.2 Understanding public awareness</c:v>
                </c:pt>
                <c:pt idx="2">
                  <c:v>2.1.3 Provision of information resources </c:v>
                </c:pt>
                <c:pt idx="3">
                  <c:v>2.2.1 Understanding and addressing application cost as a barrier to entry</c:v>
                </c:pt>
                <c:pt idx="4">
                  <c:v>2.2.2 Understanding and addressing other barriers to entry </c:v>
                </c:pt>
                <c:pt idx="5">
                  <c:v>2.2.3 Enabling users to find the right place</c:v>
                </c:pt>
                <c:pt idx="6">
                  <c:v>2.2.4 Facilitating entry </c:v>
                </c:pt>
                <c:pt idx="7">
                  <c:v>2.3.1 Awareness of 'who is accessing' services</c:v>
                </c:pt>
                <c:pt idx="8">
                  <c:v>2.3.2 The ways in which (if any) the provider is ensuring equity of access for different groups</c:v>
                </c:pt>
                <c:pt idx="9">
                  <c:v>2.4.1 Accommodating user needs in service design and delivery </c:v>
                </c:pt>
                <c:pt idx="10">
                  <c:v>2.4.2 Flexibility and responsiveness of service offerings (e.g. online mediation, tikanga-based processes etc.) </c:v>
                </c:pt>
                <c:pt idx="11">
                  <c:v>2.4.3 Level of staff competency and training in relation to different user needs, and the systems in place to assess and support staff competency</c:v>
                </c:pt>
              </c:strCache>
            </c:strRef>
          </c:cat>
          <c:val>
            <c:numRef>
              <c:f>'How I Look DATA'!$E$16:$E$27</c:f>
              <c:numCache>
                <c:formatCode>General</c:formatCode>
                <c:ptCount val="12"/>
                <c:pt idx="0">
                  <c:v>1</c:v>
                </c:pt>
                <c:pt idx="1">
                  <c:v>2</c:v>
                </c:pt>
                <c:pt idx="2">
                  <c:v>3</c:v>
                </c:pt>
                <c:pt idx="3">
                  <c:v>3</c:v>
                </c:pt>
                <c:pt idx="4">
                  <c:v>3</c:v>
                </c:pt>
                <c:pt idx="5">
                  <c:v>2</c:v>
                </c:pt>
                <c:pt idx="6">
                  <c:v>3</c:v>
                </c:pt>
                <c:pt idx="7">
                  <c:v>3</c:v>
                </c:pt>
                <c:pt idx="8">
                  <c:v>3</c:v>
                </c:pt>
                <c:pt idx="9">
                  <c:v>3</c:v>
                </c:pt>
                <c:pt idx="10">
                  <c:v>3</c:v>
                </c:pt>
                <c:pt idx="11">
                  <c:v>2</c:v>
                </c:pt>
              </c:numCache>
            </c:numRef>
          </c:val>
          <c:extLst>
            <c:ext xmlns:c16="http://schemas.microsoft.com/office/drawing/2014/chart" uri="{C3380CC4-5D6E-409C-BE32-E72D297353CC}">
              <c16:uniqueId val="{00000000-C059-4586-BE0C-B121FD968D9D}"/>
            </c:ext>
          </c:extLst>
        </c:ser>
        <c:ser>
          <c:idx val="1"/>
          <c:order val="1"/>
          <c:tx>
            <c:strRef>
              <c:f>'How I Look DATA'!$F$1</c:f>
              <c:strCache>
                <c:ptCount val="1"/>
                <c:pt idx="0">
                  <c:v>CURRENT STATE</c:v>
                </c:pt>
              </c:strCache>
            </c:strRef>
          </c:tx>
          <c:spPr>
            <a:ln w="19050" cap="rnd">
              <a:solidFill>
                <a:schemeClr val="accent6">
                  <a:lumMod val="50000"/>
                </a:schemeClr>
              </a:solidFill>
              <a:round/>
            </a:ln>
            <a:effectLst/>
          </c:spPr>
          <c:marker>
            <c:symbol val="star"/>
            <c:size val="5"/>
            <c:spPr>
              <a:noFill/>
              <a:ln w="9525">
                <a:solidFill>
                  <a:schemeClr val="accent2"/>
                </a:solidFill>
              </a:ln>
              <a:effectLst/>
            </c:spPr>
          </c:marker>
          <c:cat>
            <c:strRef>
              <c:f>'How I Look DATA'!$D$16:$D$27</c:f>
              <c:strCache>
                <c:ptCount val="12"/>
                <c:pt idx="0">
                  <c:v>2.1.1 Public awareness activities undertaken </c:v>
                </c:pt>
                <c:pt idx="1">
                  <c:v>2.1.2 Understanding public awareness</c:v>
                </c:pt>
                <c:pt idx="2">
                  <c:v>2.1.3 Provision of information resources </c:v>
                </c:pt>
                <c:pt idx="3">
                  <c:v>2.2.1 Understanding and addressing application cost as a barrier to entry</c:v>
                </c:pt>
                <c:pt idx="4">
                  <c:v>2.2.2 Understanding and addressing other barriers to entry </c:v>
                </c:pt>
                <c:pt idx="5">
                  <c:v>2.2.3 Enabling users to find the right place</c:v>
                </c:pt>
                <c:pt idx="6">
                  <c:v>2.2.4 Facilitating entry </c:v>
                </c:pt>
                <c:pt idx="7">
                  <c:v>2.3.1 Awareness of 'who is accessing' services</c:v>
                </c:pt>
                <c:pt idx="8">
                  <c:v>2.3.2 The ways in which (if any) the provider is ensuring equity of access for different groups</c:v>
                </c:pt>
                <c:pt idx="9">
                  <c:v>2.4.1 Accommodating user needs in service design and delivery </c:v>
                </c:pt>
                <c:pt idx="10">
                  <c:v>2.4.2 Flexibility and responsiveness of service offerings (e.g. online mediation, tikanga-based processes etc.) </c:v>
                </c:pt>
                <c:pt idx="11">
                  <c:v>2.4.3 Level of staff competency and training in relation to different user needs, and the systems in place to assess and support staff competency</c:v>
                </c:pt>
              </c:strCache>
            </c:strRef>
          </c:cat>
          <c:val>
            <c:numRef>
              <c:f>'How I Look DATA'!$F$16:$F$27</c:f>
              <c:numCache>
                <c:formatCode>General</c:formatCode>
                <c:ptCount val="12"/>
                <c:pt idx="0">
                  <c:v>1</c:v>
                </c:pt>
                <c:pt idx="1">
                  <c:v>2</c:v>
                </c:pt>
                <c:pt idx="2">
                  <c:v>2</c:v>
                </c:pt>
                <c:pt idx="3">
                  <c:v>2</c:v>
                </c:pt>
                <c:pt idx="4">
                  <c:v>2</c:v>
                </c:pt>
                <c:pt idx="5">
                  <c:v>2</c:v>
                </c:pt>
                <c:pt idx="6">
                  <c:v>2</c:v>
                </c:pt>
                <c:pt idx="7">
                  <c:v>2</c:v>
                </c:pt>
                <c:pt idx="8">
                  <c:v>2</c:v>
                </c:pt>
                <c:pt idx="9">
                  <c:v>1</c:v>
                </c:pt>
                <c:pt idx="10">
                  <c:v>1</c:v>
                </c:pt>
                <c:pt idx="11">
                  <c:v>3</c:v>
                </c:pt>
              </c:numCache>
            </c:numRef>
          </c:val>
          <c:extLst>
            <c:ext xmlns:c16="http://schemas.microsoft.com/office/drawing/2014/chart" uri="{C3380CC4-5D6E-409C-BE32-E72D297353CC}">
              <c16:uniqueId val="{00000000-6E37-47D6-A38F-2E9DFC5E91DE}"/>
            </c:ext>
          </c:extLst>
        </c:ser>
        <c:dLbls>
          <c:showLegendKey val="0"/>
          <c:showVal val="0"/>
          <c:showCatName val="0"/>
          <c:showSerName val="0"/>
          <c:showPercent val="0"/>
          <c:showBubbleSize val="0"/>
        </c:dLbls>
        <c:axId val="1837175407"/>
        <c:axId val="872194271"/>
      </c:radarChart>
      <c:catAx>
        <c:axId val="1837175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2194271"/>
        <c:crosses val="autoZero"/>
        <c:auto val="1"/>
        <c:lblAlgn val="ctr"/>
        <c:lblOffset val="100"/>
        <c:noMultiLvlLbl val="0"/>
      </c:catAx>
      <c:valAx>
        <c:axId val="872194271"/>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0">
            <a:solidFill>
              <a:schemeClr val="accent1">
                <a:lumMod val="20000"/>
                <a:lumOff val="80000"/>
              </a:schemeClr>
            </a:solidFill>
            <a:prstDash val="dash"/>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837175407"/>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Standard 3 | Impartial </a:t>
            </a:r>
          </a:p>
        </c:rich>
      </c:tx>
      <c:layout>
        <c:manualLayout>
          <c:xMode val="edge"/>
          <c:yMode val="edge"/>
          <c:x val="7.8642714570858231E-3"/>
          <c:y val="1.5278835131985075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'How I Look DATA'!$E$1</c:f>
              <c:strCache>
                <c:ptCount val="1"/>
                <c:pt idx="0">
                  <c:v>DESIRED STATE</c:v>
                </c:pt>
              </c:strCache>
            </c:strRef>
          </c:tx>
          <c:spPr>
            <a:ln w="12700" cap="rnd">
              <a:solidFill>
                <a:srgbClr val="0070C0"/>
              </a:solidFill>
              <a:prstDash val="sysDash"/>
              <a:round/>
            </a:ln>
            <a:effectLst/>
          </c:spPr>
          <c:marker>
            <c:symbol val="circle"/>
            <c:size val="5"/>
            <c:spPr>
              <a:noFill/>
              <a:ln w="9525">
                <a:solidFill>
                  <a:schemeClr val="accent1"/>
                </a:solidFill>
              </a:ln>
              <a:effectLst/>
            </c:spPr>
          </c:marker>
          <c:cat>
            <c:strRef>
              <c:f>'How I Look DATA'!$D$28:$D$39</c:f>
              <c:strCache>
                <c:ptCount val="12"/>
                <c:pt idx="0">
                  <c:v>3.1.1 How feedback on users’ views of impartiality is collected </c:v>
                </c:pt>
                <c:pt idx="1">
                  <c:v>3.1.2 Understanding of users’ views of impartiality</c:v>
                </c:pt>
                <c:pt idx="2">
                  <c:v>3.1.3 How feedback on users’ views of impartiality is used </c:v>
                </c:pt>
                <c:pt idx="3">
                  <c:v>3.2.1 Publishing processes </c:v>
                </c:pt>
                <c:pt idx="4">
                  <c:v>3.2.2 Meeting procedural fairness requirements </c:v>
                </c:pt>
                <c:pt idx="5">
                  <c:v>3.2.3 Reasons provided for outcomes</c:v>
                </c:pt>
                <c:pt idx="6">
                  <c:v>3.2.4 Assistance provided to parties</c:v>
                </c:pt>
                <c:pt idx="7">
                  <c:v>3.2.5 Quality controls for outcomes </c:v>
                </c:pt>
                <c:pt idx="8">
                  <c:v>3.2.6 Availability of escalation pathways </c:v>
                </c:pt>
                <c:pt idx="9">
                  <c:v>3.3.1 Documented expectations of impartiality </c:v>
                </c:pt>
                <c:pt idx="10">
                  <c:v>3.3.2 Availability of training on impartiality</c:v>
                </c:pt>
                <c:pt idx="11">
                  <c:v>3.3.3 Availability of complaints processes </c:v>
                </c:pt>
              </c:strCache>
            </c:strRef>
          </c:cat>
          <c:val>
            <c:numRef>
              <c:f>'How I Look DATA'!$E$28:$E$39</c:f>
              <c:numCache>
                <c:formatCode>General</c:formatCode>
                <c:ptCount val="12"/>
                <c:pt idx="0">
                  <c:v>4</c:v>
                </c:pt>
                <c:pt idx="1">
                  <c:v>2</c:v>
                </c:pt>
                <c:pt idx="2">
                  <c:v>3</c:v>
                </c:pt>
                <c:pt idx="3">
                  <c:v>2</c:v>
                </c:pt>
                <c:pt idx="4">
                  <c:v>1</c:v>
                </c:pt>
                <c:pt idx="5">
                  <c:v>3</c:v>
                </c:pt>
                <c:pt idx="6">
                  <c:v>4</c:v>
                </c:pt>
                <c:pt idx="7">
                  <c:v>3</c:v>
                </c:pt>
                <c:pt idx="8">
                  <c:v>1</c:v>
                </c:pt>
                <c:pt idx="9">
                  <c:v>3</c:v>
                </c:pt>
                <c:pt idx="10">
                  <c:v>3</c:v>
                </c:pt>
                <c:pt idx="11">
                  <c:v>4</c:v>
                </c:pt>
              </c:numCache>
            </c:numRef>
          </c:val>
          <c:extLst>
            <c:ext xmlns:c16="http://schemas.microsoft.com/office/drawing/2014/chart" uri="{C3380CC4-5D6E-409C-BE32-E72D297353CC}">
              <c16:uniqueId val="{00000000-B068-43F0-A2CD-DD0DFF217872}"/>
            </c:ext>
          </c:extLst>
        </c:ser>
        <c:ser>
          <c:idx val="1"/>
          <c:order val="1"/>
          <c:tx>
            <c:strRef>
              <c:f>'How I Look DATA'!$F$1</c:f>
              <c:strCache>
                <c:ptCount val="1"/>
                <c:pt idx="0">
                  <c:v>CURRENT STATE</c:v>
                </c:pt>
              </c:strCache>
            </c:strRef>
          </c:tx>
          <c:spPr>
            <a:ln w="19050" cap="rnd">
              <a:solidFill>
                <a:schemeClr val="accent2"/>
              </a:solidFill>
              <a:round/>
            </a:ln>
            <a:effectLst/>
          </c:spPr>
          <c:marker>
            <c:symbol val="circle"/>
            <c:size val="5"/>
            <c:spPr>
              <a:noFill/>
              <a:ln w="9525">
                <a:solidFill>
                  <a:schemeClr val="accent2"/>
                </a:solidFill>
              </a:ln>
              <a:effectLst/>
            </c:spPr>
          </c:marker>
          <c:cat>
            <c:strRef>
              <c:f>'How I Look DATA'!$D$28:$D$39</c:f>
              <c:strCache>
                <c:ptCount val="12"/>
                <c:pt idx="0">
                  <c:v>3.1.1 How feedback on users’ views of impartiality is collected </c:v>
                </c:pt>
                <c:pt idx="1">
                  <c:v>3.1.2 Understanding of users’ views of impartiality</c:v>
                </c:pt>
                <c:pt idx="2">
                  <c:v>3.1.3 How feedback on users’ views of impartiality is used </c:v>
                </c:pt>
                <c:pt idx="3">
                  <c:v>3.2.1 Publishing processes </c:v>
                </c:pt>
                <c:pt idx="4">
                  <c:v>3.2.2 Meeting procedural fairness requirements </c:v>
                </c:pt>
                <c:pt idx="5">
                  <c:v>3.2.3 Reasons provided for outcomes</c:v>
                </c:pt>
                <c:pt idx="6">
                  <c:v>3.2.4 Assistance provided to parties</c:v>
                </c:pt>
                <c:pt idx="7">
                  <c:v>3.2.5 Quality controls for outcomes </c:v>
                </c:pt>
                <c:pt idx="8">
                  <c:v>3.2.6 Availability of escalation pathways </c:v>
                </c:pt>
                <c:pt idx="9">
                  <c:v>3.3.1 Documented expectations of impartiality </c:v>
                </c:pt>
                <c:pt idx="10">
                  <c:v>3.3.2 Availability of training on impartiality</c:v>
                </c:pt>
                <c:pt idx="11">
                  <c:v>3.3.3 Availability of complaints processes </c:v>
                </c:pt>
              </c:strCache>
            </c:strRef>
          </c:cat>
          <c:val>
            <c:numRef>
              <c:f>'How I Look DATA'!$F$28:$F$39</c:f>
              <c:numCache>
                <c:formatCode>General</c:formatCode>
                <c:ptCount val="12"/>
                <c:pt idx="0">
                  <c:v>2</c:v>
                </c:pt>
                <c:pt idx="1">
                  <c:v>2</c:v>
                </c:pt>
                <c:pt idx="2">
                  <c:v>3</c:v>
                </c:pt>
                <c:pt idx="3">
                  <c:v>1</c:v>
                </c:pt>
                <c:pt idx="4">
                  <c:v>1</c:v>
                </c:pt>
                <c:pt idx="5">
                  <c:v>2</c:v>
                </c:pt>
                <c:pt idx="6">
                  <c:v>3</c:v>
                </c:pt>
                <c:pt idx="7">
                  <c:v>3</c:v>
                </c:pt>
                <c:pt idx="8">
                  <c:v>1</c:v>
                </c:pt>
                <c:pt idx="9">
                  <c:v>3</c:v>
                </c:pt>
                <c:pt idx="10">
                  <c:v>3</c:v>
                </c:pt>
                <c:pt idx="11">
                  <c:v>3</c:v>
                </c:pt>
              </c:numCache>
            </c:numRef>
          </c:val>
          <c:extLst>
            <c:ext xmlns:c16="http://schemas.microsoft.com/office/drawing/2014/chart" uri="{C3380CC4-5D6E-409C-BE32-E72D297353CC}">
              <c16:uniqueId val="{00000007-1E9D-45E1-9F3D-0128776F4D0D}"/>
            </c:ext>
          </c:extLst>
        </c:ser>
        <c:dLbls>
          <c:showLegendKey val="0"/>
          <c:showVal val="0"/>
          <c:showCatName val="0"/>
          <c:showSerName val="0"/>
          <c:showPercent val="0"/>
          <c:showBubbleSize val="0"/>
        </c:dLbls>
        <c:axId val="1837175407"/>
        <c:axId val="872194271"/>
      </c:radarChart>
      <c:catAx>
        <c:axId val="1837175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2194271"/>
        <c:crosses val="autoZero"/>
        <c:auto val="1"/>
        <c:lblAlgn val="ctr"/>
        <c:lblOffset val="100"/>
        <c:noMultiLvlLbl val="0"/>
      </c:catAx>
      <c:valAx>
        <c:axId val="8721942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0">
            <a:solidFill>
              <a:schemeClr val="accent1">
                <a:lumMod val="20000"/>
                <a:lumOff val="80000"/>
              </a:schemeClr>
            </a:solidFill>
            <a:prstDash val="dash"/>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837175407"/>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Standard 4 | Independent </a:t>
            </a:r>
          </a:p>
        </c:rich>
      </c:tx>
      <c:layout>
        <c:manualLayout>
          <c:xMode val="edge"/>
          <c:yMode val="edge"/>
          <c:x val="7.8642714570858231E-3"/>
          <c:y val="1.5278835131985075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'How I Look DATA'!$E$1</c:f>
              <c:strCache>
                <c:ptCount val="1"/>
                <c:pt idx="0">
                  <c:v>DESIRED STATE</c:v>
                </c:pt>
              </c:strCache>
            </c:strRef>
          </c:tx>
          <c:spPr>
            <a:ln w="12700" cap="rnd">
              <a:solidFill>
                <a:srgbClr val="0070C0"/>
              </a:solidFill>
              <a:prstDash val="sysDash"/>
              <a:round/>
            </a:ln>
            <a:effectLst/>
          </c:spPr>
          <c:marker>
            <c:symbol val="star"/>
            <c:size val="5"/>
            <c:spPr>
              <a:noFill/>
              <a:ln w="9525">
                <a:solidFill>
                  <a:schemeClr val="accent1"/>
                </a:solidFill>
              </a:ln>
              <a:effectLst/>
            </c:spPr>
          </c:marker>
          <c:cat>
            <c:strRef>
              <c:f>'How I Look DATA'!$D$40:$D$50</c:f>
              <c:strCache>
                <c:ptCount val="11"/>
                <c:pt idx="0">
                  <c:v>4.1.1 How feedback on users’ views of independence is collected </c:v>
                </c:pt>
                <c:pt idx="1">
                  <c:v>4.1.2 Understanding of users’ views of  independence </c:v>
                </c:pt>
                <c:pt idx="2">
                  <c:v>4.1.3 How feedback on users’ views of independence is used</c:v>
                </c:pt>
                <c:pt idx="3">
                  <c:v>4.2.1 Independence of funding arrangements </c:v>
                </c:pt>
                <c:pt idx="4">
                  <c:v>4.2.2 Independence of governance arrangements </c:v>
                </c:pt>
                <c:pt idx="5">
                  <c:v>4.3.1 Independence in the design and operation of processes </c:v>
                </c:pt>
                <c:pt idx="6">
                  <c:v>4.3.2 Cultural responsiveness of processes</c:v>
                </c:pt>
                <c:pt idx="7">
                  <c:v>4.4.1 Process for selecting staff </c:v>
                </c:pt>
                <c:pt idx="8">
                  <c:v>4.4.2 Assignment of work </c:v>
                </c:pt>
                <c:pt idx="9">
                  <c:v>4.4.3 Policies and processes to protect staff </c:v>
                </c:pt>
                <c:pt idx="10">
                  <c:v>4.5.1 Policies and processes on conflict of interest  </c:v>
                </c:pt>
              </c:strCache>
            </c:strRef>
          </c:cat>
          <c:val>
            <c:numRef>
              <c:f>'How I Look DATA'!$E$40:$E$50</c:f>
              <c:numCache>
                <c:formatCode>General</c:formatCode>
                <c:ptCount val="11"/>
                <c:pt idx="0">
                  <c:v>2</c:v>
                </c:pt>
                <c:pt idx="1">
                  <c:v>4</c:v>
                </c:pt>
                <c:pt idx="2">
                  <c:v>3</c:v>
                </c:pt>
                <c:pt idx="3">
                  <c:v>3</c:v>
                </c:pt>
                <c:pt idx="4">
                  <c:v>4</c:v>
                </c:pt>
                <c:pt idx="5">
                  <c:v>1</c:v>
                </c:pt>
                <c:pt idx="6">
                  <c:v>3</c:v>
                </c:pt>
                <c:pt idx="7">
                  <c:v>1</c:v>
                </c:pt>
                <c:pt idx="8">
                  <c:v>3</c:v>
                </c:pt>
                <c:pt idx="9">
                  <c:v>4</c:v>
                </c:pt>
                <c:pt idx="10">
                  <c:v>1</c:v>
                </c:pt>
              </c:numCache>
            </c:numRef>
          </c:val>
          <c:extLst>
            <c:ext xmlns:c16="http://schemas.microsoft.com/office/drawing/2014/chart" uri="{C3380CC4-5D6E-409C-BE32-E72D297353CC}">
              <c16:uniqueId val="{00000000-85BA-4E16-9161-774BB2260123}"/>
            </c:ext>
          </c:extLst>
        </c:ser>
        <c:ser>
          <c:idx val="1"/>
          <c:order val="1"/>
          <c:tx>
            <c:strRef>
              <c:f>'How I Look DATA'!$F$1</c:f>
              <c:strCache>
                <c:ptCount val="1"/>
                <c:pt idx="0">
                  <c:v>CURRENT STATE</c:v>
                </c:pt>
              </c:strCache>
            </c:strRef>
          </c:tx>
          <c:spPr>
            <a:ln w="19050" cap="rnd">
              <a:solidFill>
                <a:srgbClr val="0070C0"/>
              </a:solidFill>
              <a:round/>
            </a:ln>
            <a:effectLst/>
          </c:spPr>
          <c:marker>
            <c:symbol val="star"/>
            <c:size val="5"/>
            <c:spPr>
              <a:noFill/>
              <a:ln w="9525">
                <a:solidFill>
                  <a:schemeClr val="accent2"/>
                </a:solidFill>
              </a:ln>
              <a:effectLst/>
            </c:spPr>
          </c:marker>
          <c:cat>
            <c:strRef>
              <c:f>'How I Look DATA'!$D$40:$D$50</c:f>
              <c:strCache>
                <c:ptCount val="11"/>
                <c:pt idx="0">
                  <c:v>4.1.1 How feedback on users’ views of independence is collected </c:v>
                </c:pt>
                <c:pt idx="1">
                  <c:v>4.1.2 Understanding of users’ views of  independence </c:v>
                </c:pt>
                <c:pt idx="2">
                  <c:v>4.1.3 How feedback on users’ views of independence is used</c:v>
                </c:pt>
                <c:pt idx="3">
                  <c:v>4.2.1 Independence of funding arrangements </c:v>
                </c:pt>
                <c:pt idx="4">
                  <c:v>4.2.2 Independence of governance arrangements </c:v>
                </c:pt>
                <c:pt idx="5">
                  <c:v>4.3.1 Independence in the design and operation of processes </c:v>
                </c:pt>
                <c:pt idx="6">
                  <c:v>4.3.2 Cultural responsiveness of processes</c:v>
                </c:pt>
                <c:pt idx="7">
                  <c:v>4.4.1 Process for selecting staff </c:v>
                </c:pt>
                <c:pt idx="8">
                  <c:v>4.4.2 Assignment of work </c:v>
                </c:pt>
                <c:pt idx="9">
                  <c:v>4.4.3 Policies and processes to protect staff </c:v>
                </c:pt>
                <c:pt idx="10">
                  <c:v>4.5.1 Policies and processes on conflict of interest  </c:v>
                </c:pt>
              </c:strCache>
            </c:strRef>
          </c:cat>
          <c:val>
            <c:numRef>
              <c:f>'How I Look DATA'!$F$40:$F$50</c:f>
              <c:numCache>
                <c:formatCode>General</c:formatCode>
                <c:ptCount val="11"/>
                <c:pt idx="0">
                  <c:v>1</c:v>
                </c:pt>
                <c:pt idx="1">
                  <c:v>3</c:v>
                </c:pt>
                <c:pt idx="2">
                  <c:v>2</c:v>
                </c:pt>
                <c:pt idx="3">
                  <c:v>1</c:v>
                </c:pt>
                <c:pt idx="4">
                  <c:v>3</c:v>
                </c:pt>
                <c:pt idx="5">
                  <c:v>1</c:v>
                </c:pt>
                <c:pt idx="6">
                  <c:v>3</c:v>
                </c:pt>
                <c:pt idx="7">
                  <c:v>2</c:v>
                </c:pt>
                <c:pt idx="8">
                  <c:v>2</c:v>
                </c:pt>
                <c:pt idx="9">
                  <c:v>2</c:v>
                </c:pt>
                <c:pt idx="10">
                  <c:v>1</c:v>
                </c:pt>
              </c:numCache>
            </c:numRef>
          </c:val>
          <c:extLst>
            <c:ext xmlns:c16="http://schemas.microsoft.com/office/drawing/2014/chart" uri="{C3380CC4-5D6E-409C-BE32-E72D297353CC}">
              <c16:uniqueId val="{00000000-052D-4534-BE8F-0E1B393BAFE5}"/>
            </c:ext>
          </c:extLst>
        </c:ser>
        <c:dLbls>
          <c:showLegendKey val="0"/>
          <c:showVal val="0"/>
          <c:showCatName val="0"/>
          <c:showSerName val="0"/>
          <c:showPercent val="0"/>
          <c:showBubbleSize val="0"/>
        </c:dLbls>
        <c:axId val="1837175407"/>
        <c:axId val="872194271"/>
      </c:radarChart>
      <c:catAx>
        <c:axId val="1837175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2194271"/>
        <c:crosses val="autoZero"/>
        <c:auto val="1"/>
        <c:lblAlgn val="ctr"/>
        <c:lblOffset val="100"/>
        <c:noMultiLvlLbl val="0"/>
      </c:catAx>
      <c:valAx>
        <c:axId val="872194271"/>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0">
            <a:solidFill>
              <a:schemeClr val="accent1">
                <a:lumMod val="20000"/>
                <a:lumOff val="80000"/>
              </a:schemeClr>
            </a:solidFill>
            <a:prstDash val="dash"/>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837175407"/>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Standard 5 | Information about parties and disputes </a:t>
            </a:r>
          </a:p>
        </c:rich>
      </c:tx>
      <c:layout>
        <c:manualLayout>
          <c:xMode val="edge"/>
          <c:yMode val="edge"/>
          <c:x val="7.8642714570858231E-3"/>
          <c:y val="1.5278835131985075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'How I Look DATA'!$E$1</c:f>
              <c:strCache>
                <c:ptCount val="1"/>
                <c:pt idx="0">
                  <c:v>DESIRED STATE</c:v>
                </c:pt>
              </c:strCache>
            </c:strRef>
          </c:tx>
          <c:spPr>
            <a:ln w="12700" cap="rnd">
              <a:solidFill>
                <a:srgbClr val="0070C0"/>
              </a:solidFill>
              <a:prstDash val="sysDash"/>
              <a:round/>
            </a:ln>
            <a:effectLst/>
          </c:spPr>
          <c:marker>
            <c:symbol val="star"/>
            <c:size val="5"/>
            <c:spPr>
              <a:noFill/>
              <a:ln w="9525">
                <a:solidFill>
                  <a:schemeClr val="accent1"/>
                </a:solidFill>
              </a:ln>
              <a:effectLst/>
            </c:spPr>
          </c:marker>
          <c:cat>
            <c:strRef>
              <c:f>'How I Look DATA'!$D$51:$D$55</c:f>
              <c:strCache>
                <c:ptCount val="5"/>
                <c:pt idx="0">
                  <c:v>5.1.1 Policies and practices on confidentiality </c:v>
                </c:pt>
                <c:pt idx="1">
                  <c:v>5.1.2 Transparency and/or availability of policies and practices on confidentiality </c:v>
                </c:pt>
                <c:pt idx="2">
                  <c:v>5.2.1 Policies and practices on privacy </c:v>
                </c:pt>
                <c:pt idx="3">
                  <c:v>5.2.2 Transparency and/or availability of policies and practices on privacy </c:v>
                </c:pt>
                <c:pt idx="4">
                  <c:v>5.3.1 Application of the OIA </c:v>
                </c:pt>
              </c:strCache>
            </c:strRef>
          </c:cat>
          <c:val>
            <c:numRef>
              <c:f>'How I Look DATA'!$E$51:$E$55</c:f>
              <c:numCache>
                <c:formatCode>General</c:formatCode>
                <c:ptCount val="5"/>
                <c:pt idx="0">
                  <c:v>4</c:v>
                </c:pt>
                <c:pt idx="1">
                  <c:v>4</c:v>
                </c:pt>
                <c:pt idx="2">
                  <c:v>4</c:v>
                </c:pt>
                <c:pt idx="3">
                  <c:v>3</c:v>
                </c:pt>
                <c:pt idx="4">
                  <c:v>2</c:v>
                </c:pt>
              </c:numCache>
            </c:numRef>
          </c:val>
          <c:extLst>
            <c:ext xmlns:c16="http://schemas.microsoft.com/office/drawing/2014/chart" uri="{C3380CC4-5D6E-409C-BE32-E72D297353CC}">
              <c16:uniqueId val="{00000000-979B-4F04-A53A-CF88890FAA2E}"/>
            </c:ext>
          </c:extLst>
        </c:ser>
        <c:ser>
          <c:idx val="1"/>
          <c:order val="1"/>
          <c:tx>
            <c:strRef>
              <c:f>'How I Look DATA'!$F$1</c:f>
              <c:strCache>
                <c:ptCount val="1"/>
                <c:pt idx="0">
                  <c:v>CURRENT STATE</c:v>
                </c:pt>
              </c:strCache>
            </c:strRef>
          </c:tx>
          <c:spPr>
            <a:ln w="19050" cap="rnd">
              <a:solidFill>
                <a:srgbClr val="F66AE5"/>
              </a:solidFill>
              <a:round/>
            </a:ln>
            <a:effectLst/>
          </c:spPr>
          <c:marker>
            <c:symbol val="star"/>
            <c:size val="5"/>
            <c:spPr>
              <a:noFill/>
              <a:ln w="9525">
                <a:solidFill>
                  <a:schemeClr val="accent2"/>
                </a:solidFill>
              </a:ln>
              <a:effectLst/>
            </c:spPr>
          </c:marker>
          <c:cat>
            <c:strRef>
              <c:f>'How I Look DATA'!$D$51:$D$55</c:f>
              <c:strCache>
                <c:ptCount val="5"/>
                <c:pt idx="0">
                  <c:v>5.1.1 Policies and practices on confidentiality </c:v>
                </c:pt>
                <c:pt idx="1">
                  <c:v>5.1.2 Transparency and/or availability of policies and practices on confidentiality </c:v>
                </c:pt>
                <c:pt idx="2">
                  <c:v>5.2.1 Policies and practices on privacy </c:v>
                </c:pt>
                <c:pt idx="3">
                  <c:v>5.2.2 Transparency and/or availability of policies and practices on privacy </c:v>
                </c:pt>
                <c:pt idx="4">
                  <c:v>5.3.1 Application of the OIA </c:v>
                </c:pt>
              </c:strCache>
            </c:strRef>
          </c:cat>
          <c:val>
            <c:numRef>
              <c:f>'How I Look DATA'!$F$51:$F$55</c:f>
              <c:numCache>
                <c:formatCode>General</c:formatCode>
                <c:ptCount val="5"/>
                <c:pt idx="0">
                  <c:v>3</c:v>
                </c:pt>
                <c:pt idx="1">
                  <c:v>4</c:v>
                </c:pt>
                <c:pt idx="2">
                  <c:v>4</c:v>
                </c:pt>
                <c:pt idx="3">
                  <c:v>2</c:v>
                </c:pt>
                <c:pt idx="4">
                  <c:v>2</c:v>
                </c:pt>
              </c:numCache>
            </c:numRef>
          </c:val>
          <c:extLst>
            <c:ext xmlns:c16="http://schemas.microsoft.com/office/drawing/2014/chart" uri="{C3380CC4-5D6E-409C-BE32-E72D297353CC}">
              <c16:uniqueId val="{00000000-D834-4C15-99EE-DF2B97EE72CE}"/>
            </c:ext>
          </c:extLst>
        </c:ser>
        <c:dLbls>
          <c:showLegendKey val="0"/>
          <c:showVal val="0"/>
          <c:showCatName val="0"/>
          <c:showSerName val="0"/>
          <c:showPercent val="0"/>
          <c:showBubbleSize val="0"/>
        </c:dLbls>
        <c:axId val="1837175407"/>
        <c:axId val="872194271"/>
      </c:radarChart>
      <c:catAx>
        <c:axId val="1837175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2194271"/>
        <c:crosses val="autoZero"/>
        <c:auto val="1"/>
        <c:lblAlgn val="ctr"/>
        <c:lblOffset val="100"/>
        <c:noMultiLvlLbl val="0"/>
      </c:catAx>
      <c:valAx>
        <c:axId val="872194271"/>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0">
            <a:solidFill>
              <a:schemeClr val="accent1">
                <a:lumMod val="20000"/>
                <a:lumOff val="80000"/>
              </a:schemeClr>
            </a:solidFill>
            <a:prstDash val="dash"/>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837175407"/>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Standard 6 | Timely </a:t>
            </a:r>
          </a:p>
        </c:rich>
      </c:tx>
      <c:layout>
        <c:manualLayout>
          <c:xMode val="edge"/>
          <c:yMode val="edge"/>
          <c:x val="7.8642714570858231E-3"/>
          <c:y val="1.5278835131985075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'How I Look DATA'!$E$1</c:f>
              <c:strCache>
                <c:ptCount val="1"/>
                <c:pt idx="0">
                  <c:v>DESIRED STATE</c:v>
                </c:pt>
              </c:strCache>
            </c:strRef>
          </c:tx>
          <c:spPr>
            <a:ln w="12700" cap="rnd">
              <a:solidFill>
                <a:srgbClr val="0070C0"/>
              </a:solidFill>
              <a:prstDash val="sysDash"/>
              <a:round/>
            </a:ln>
            <a:effectLst/>
          </c:spPr>
          <c:marker>
            <c:symbol val="star"/>
            <c:size val="5"/>
            <c:spPr>
              <a:noFill/>
              <a:ln w="9525">
                <a:solidFill>
                  <a:schemeClr val="accent1"/>
                </a:solidFill>
              </a:ln>
              <a:effectLst/>
            </c:spPr>
          </c:marker>
          <c:cat>
            <c:strRef>
              <c:f>'How I Look DATA'!$D$56:$D$67</c:f>
              <c:strCache>
                <c:ptCount val="12"/>
                <c:pt idx="0">
                  <c:v>6.1.1 Consideration of timeliness in design </c:v>
                </c:pt>
                <c:pt idx="1">
                  <c:v>6.1.2 Consideration of timeliness in operation </c:v>
                </c:pt>
                <c:pt idx="2">
                  <c:v>6.2.1 Reducing preventable delays</c:v>
                </c:pt>
                <c:pt idx="3">
                  <c:v>6.3.1 Setting of timeframes/limits </c:v>
                </c:pt>
                <c:pt idx="4">
                  <c:v>6.3.2 Flexibility of timeframes/limits </c:v>
                </c:pt>
                <c:pt idx="5">
                  <c:v>6.3.3 Publication of timeframes/limits  </c:v>
                </c:pt>
                <c:pt idx="6">
                  <c:v>6.4.1 Systems of tracking progress </c:v>
                </c:pt>
                <c:pt idx="7">
                  <c:v>6.4.2 Access to information about  progress </c:v>
                </c:pt>
                <c:pt idx="8">
                  <c:v>6.4.3 Providing reasons for delays </c:v>
                </c:pt>
                <c:pt idx="9">
                  <c:v>6.5.1 Collection of data on timeliness  </c:v>
                </c:pt>
                <c:pt idx="10">
                  <c:v>6.5.2 Analysis of data on timeliness </c:v>
                </c:pt>
                <c:pt idx="11">
                  <c:v>6.5.3 Reporting of data on timeliness </c:v>
                </c:pt>
              </c:strCache>
            </c:strRef>
          </c:cat>
          <c:val>
            <c:numRef>
              <c:f>'How I Look DATA'!$E$56:$E$67</c:f>
              <c:numCache>
                <c:formatCode>General</c:formatCode>
                <c:ptCount val="12"/>
                <c:pt idx="0">
                  <c:v>4</c:v>
                </c:pt>
                <c:pt idx="1">
                  <c:v>3</c:v>
                </c:pt>
                <c:pt idx="2">
                  <c:v>2</c:v>
                </c:pt>
                <c:pt idx="3">
                  <c:v>2</c:v>
                </c:pt>
                <c:pt idx="4">
                  <c:v>3</c:v>
                </c:pt>
                <c:pt idx="5">
                  <c:v>3</c:v>
                </c:pt>
                <c:pt idx="6">
                  <c:v>3</c:v>
                </c:pt>
                <c:pt idx="7">
                  <c:v>3</c:v>
                </c:pt>
                <c:pt idx="8">
                  <c:v>3</c:v>
                </c:pt>
                <c:pt idx="9">
                  <c:v>2</c:v>
                </c:pt>
                <c:pt idx="10">
                  <c:v>3</c:v>
                </c:pt>
                <c:pt idx="11">
                  <c:v>2</c:v>
                </c:pt>
              </c:numCache>
            </c:numRef>
          </c:val>
          <c:extLst>
            <c:ext xmlns:c16="http://schemas.microsoft.com/office/drawing/2014/chart" uri="{C3380CC4-5D6E-409C-BE32-E72D297353CC}">
              <c16:uniqueId val="{00000000-7383-494A-8958-97191DC2210D}"/>
            </c:ext>
          </c:extLst>
        </c:ser>
        <c:ser>
          <c:idx val="1"/>
          <c:order val="1"/>
          <c:tx>
            <c:strRef>
              <c:f>'How I Look DATA'!$F$1</c:f>
              <c:strCache>
                <c:ptCount val="1"/>
                <c:pt idx="0">
                  <c:v>CURRENT STATE</c:v>
                </c:pt>
              </c:strCache>
            </c:strRef>
          </c:tx>
          <c:spPr>
            <a:ln w="19050" cap="rnd">
              <a:solidFill>
                <a:schemeClr val="tx1">
                  <a:lumMod val="50000"/>
                  <a:lumOff val="50000"/>
                </a:schemeClr>
              </a:solidFill>
              <a:round/>
            </a:ln>
            <a:effectLst/>
          </c:spPr>
          <c:marker>
            <c:symbol val="star"/>
            <c:size val="5"/>
            <c:spPr>
              <a:noFill/>
              <a:ln w="9525">
                <a:solidFill>
                  <a:schemeClr val="accent2"/>
                </a:solidFill>
              </a:ln>
              <a:effectLst/>
            </c:spPr>
          </c:marker>
          <c:cat>
            <c:strRef>
              <c:f>'How I Look DATA'!$D$56:$D$67</c:f>
              <c:strCache>
                <c:ptCount val="12"/>
                <c:pt idx="0">
                  <c:v>6.1.1 Consideration of timeliness in design </c:v>
                </c:pt>
                <c:pt idx="1">
                  <c:v>6.1.2 Consideration of timeliness in operation </c:v>
                </c:pt>
                <c:pt idx="2">
                  <c:v>6.2.1 Reducing preventable delays</c:v>
                </c:pt>
                <c:pt idx="3">
                  <c:v>6.3.1 Setting of timeframes/limits </c:v>
                </c:pt>
                <c:pt idx="4">
                  <c:v>6.3.2 Flexibility of timeframes/limits </c:v>
                </c:pt>
                <c:pt idx="5">
                  <c:v>6.3.3 Publication of timeframes/limits  </c:v>
                </c:pt>
                <c:pt idx="6">
                  <c:v>6.4.1 Systems of tracking progress </c:v>
                </c:pt>
                <c:pt idx="7">
                  <c:v>6.4.2 Access to information about  progress </c:v>
                </c:pt>
                <c:pt idx="8">
                  <c:v>6.4.3 Providing reasons for delays </c:v>
                </c:pt>
                <c:pt idx="9">
                  <c:v>6.5.1 Collection of data on timeliness  </c:v>
                </c:pt>
                <c:pt idx="10">
                  <c:v>6.5.2 Analysis of data on timeliness </c:v>
                </c:pt>
                <c:pt idx="11">
                  <c:v>6.5.3 Reporting of data on timeliness </c:v>
                </c:pt>
              </c:strCache>
            </c:strRef>
          </c:cat>
          <c:val>
            <c:numRef>
              <c:f>'How I Look DATA'!$F$56:$F$67</c:f>
              <c:numCache>
                <c:formatCode>General</c:formatCode>
                <c:ptCount val="12"/>
                <c:pt idx="0">
                  <c:v>3</c:v>
                </c:pt>
                <c:pt idx="1">
                  <c:v>3</c:v>
                </c:pt>
                <c:pt idx="2">
                  <c:v>2</c:v>
                </c:pt>
                <c:pt idx="3">
                  <c:v>1</c:v>
                </c:pt>
                <c:pt idx="4">
                  <c:v>1</c:v>
                </c:pt>
                <c:pt idx="5">
                  <c:v>3</c:v>
                </c:pt>
                <c:pt idx="6">
                  <c:v>3</c:v>
                </c:pt>
                <c:pt idx="7">
                  <c:v>2</c:v>
                </c:pt>
                <c:pt idx="8">
                  <c:v>3</c:v>
                </c:pt>
                <c:pt idx="9">
                  <c:v>2</c:v>
                </c:pt>
                <c:pt idx="10">
                  <c:v>1</c:v>
                </c:pt>
                <c:pt idx="11">
                  <c:v>2</c:v>
                </c:pt>
              </c:numCache>
            </c:numRef>
          </c:val>
          <c:extLst>
            <c:ext xmlns:c16="http://schemas.microsoft.com/office/drawing/2014/chart" uri="{C3380CC4-5D6E-409C-BE32-E72D297353CC}">
              <c16:uniqueId val="{00000007-BFAE-4864-8523-27F16C87C642}"/>
            </c:ext>
          </c:extLst>
        </c:ser>
        <c:dLbls>
          <c:showLegendKey val="0"/>
          <c:showVal val="0"/>
          <c:showCatName val="0"/>
          <c:showSerName val="0"/>
          <c:showPercent val="0"/>
          <c:showBubbleSize val="0"/>
        </c:dLbls>
        <c:axId val="1837175407"/>
        <c:axId val="872194271"/>
      </c:radarChart>
      <c:catAx>
        <c:axId val="1837175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2194271"/>
        <c:crosses val="autoZero"/>
        <c:auto val="1"/>
        <c:lblAlgn val="ctr"/>
        <c:lblOffset val="100"/>
        <c:noMultiLvlLbl val="0"/>
      </c:catAx>
      <c:valAx>
        <c:axId val="872194271"/>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0">
            <a:solidFill>
              <a:schemeClr val="accent1">
                <a:lumMod val="20000"/>
                <a:lumOff val="80000"/>
              </a:schemeClr>
            </a:solidFill>
            <a:prstDash val="dash"/>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837175407"/>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Standard 7 | Promote early resolution and support prevention</a:t>
            </a:r>
          </a:p>
        </c:rich>
      </c:tx>
      <c:layout>
        <c:manualLayout>
          <c:xMode val="edge"/>
          <c:yMode val="edge"/>
          <c:x val="7.8642714570858231E-3"/>
          <c:y val="1.5278835131985075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152729996490422"/>
          <c:y val="0.16021901776665698"/>
          <c:w val="0.42318872212377112"/>
          <c:h val="0.65701588187822846"/>
        </c:manualLayout>
      </c:layout>
      <c:radarChart>
        <c:radarStyle val="marker"/>
        <c:varyColors val="0"/>
        <c:ser>
          <c:idx val="0"/>
          <c:order val="0"/>
          <c:tx>
            <c:strRef>
              <c:f>'How I Look DATA'!$E$1</c:f>
              <c:strCache>
                <c:ptCount val="1"/>
                <c:pt idx="0">
                  <c:v>DESIRED STATE</c:v>
                </c:pt>
              </c:strCache>
            </c:strRef>
          </c:tx>
          <c:spPr>
            <a:ln w="12700" cap="rnd">
              <a:solidFill>
                <a:srgbClr val="0070C0"/>
              </a:solidFill>
              <a:prstDash val="sysDash"/>
              <a:round/>
            </a:ln>
            <a:effectLst/>
          </c:spPr>
          <c:marker>
            <c:symbol val="star"/>
            <c:size val="5"/>
            <c:spPr>
              <a:noFill/>
              <a:ln w="9525">
                <a:solidFill>
                  <a:schemeClr val="accent1"/>
                </a:solidFill>
              </a:ln>
              <a:effectLst/>
            </c:spPr>
          </c:marker>
          <c:cat>
            <c:strRef>
              <c:f>'How I Look DATA'!$D$68:$D$73</c:f>
              <c:strCache>
                <c:ptCount val="6"/>
                <c:pt idx="0">
                  <c:v>7.1.1 Provision of information and resources to assist people to resolve early and the extent to which these are being accessed</c:v>
                </c:pt>
                <c:pt idx="1">
                  <c:v>7.1.2 Processes in place to support early resolution of disputes </c:v>
                </c:pt>
                <c:pt idx="2">
                  <c:v>7.2.1 Data collection and monitoring practices</c:v>
                </c:pt>
                <c:pt idx="3">
                  <c:v>7.2.2 Mechanisms to identify trends, system issues or root causes and extent to which insights from these are used and shared </c:v>
                </c:pt>
                <c:pt idx="4">
                  <c:v>7.3.1 Coordination and collaboration with relevant sector actor</c:v>
                </c:pt>
                <c:pt idx="5">
                  <c:v>7.3.2 Practices in place to gather and share insights with sector actors </c:v>
                </c:pt>
              </c:strCache>
            </c:strRef>
          </c:cat>
          <c:val>
            <c:numRef>
              <c:f>'How I Look DATA'!$E$68:$E$73</c:f>
              <c:numCache>
                <c:formatCode>General</c:formatCode>
                <c:ptCount val="6"/>
                <c:pt idx="0">
                  <c:v>2</c:v>
                </c:pt>
                <c:pt idx="1">
                  <c:v>3</c:v>
                </c:pt>
                <c:pt idx="2">
                  <c:v>3</c:v>
                </c:pt>
                <c:pt idx="3">
                  <c:v>4</c:v>
                </c:pt>
                <c:pt idx="4">
                  <c:v>1</c:v>
                </c:pt>
                <c:pt idx="5">
                  <c:v>3</c:v>
                </c:pt>
              </c:numCache>
            </c:numRef>
          </c:val>
          <c:extLst>
            <c:ext xmlns:c16="http://schemas.microsoft.com/office/drawing/2014/chart" uri="{C3380CC4-5D6E-409C-BE32-E72D297353CC}">
              <c16:uniqueId val="{00000000-0AE1-4582-AB20-824A3A58EF51}"/>
            </c:ext>
          </c:extLst>
        </c:ser>
        <c:ser>
          <c:idx val="1"/>
          <c:order val="1"/>
          <c:tx>
            <c:strRef>
              <c:f>'How I Look DATA'!$F$1</c:f>
              <c:strCache>
                <c:ptCount val="1"/>
                <c:pt idx="0">
                  <c:v>CURRENT STATE</c:v>
                </c:pt>
              </c:strCache>
            </c:strRef>
          </c:tx>
          <c:spPr>
            <a:ln w="19050" cap="rnd">
              <a:solidFill>
                <a:srgbClr val="009999"/>
              </a:solidFill>
              <a:round/>
            </a:ln>
            <a:effectLst/>
          </c:spPr>
          <c:marker>
            <c:symbol val="star"/>
            <c:size val="5"/>
            <c:spPr>
              <a:noFill/>
              <a:ln w="9525">
                <a:solidFill>
                  <a:schemeClr val="accent2"/>
                </a:solidFill>
              </a:ln>
              <a:effectLst/>
            </c:spPr>
          </c:marker>
          <c:cat>
            <c:strRef>
              <c:f>'How I Look DATA'!$D$68:$D$73</c:f>
              <c:strCache>
                <c:ptCount val="6"/>
                <c:pt idx="0">
                  <c:v>7.1.1 Provision of information and resources to assist people to resolve early and the extent to which these are being accessed</c:v>
                </c:pt>
                <c:pt idx="1">
                  <c:v>7.1.2 Processes in place to support early resolution of disputes </c:v>
                </c:pt>
                <c:pt idx="2">
                  <c:v>7.2.1 Data collection and monitoring practices</c:v>
                </c:pt>
                <c:pt idx="3">
                  <c:v>7.2.2 Mechanisms to identify trends, system issues or root causes and extent to which insights from these are used and shared </c:v>
                </c:pt>
                <c:pt idx="4">
                  <c:v>7.3.1 Coordination and collaboration with relevant sector actor</c:v>
                </c:pt>
                <c:pt idx="5">
                  <c:v>7.3.2 Practices in place to gather and share insights with sector actors </c:v>
                </c:pt>
              </c:strCache>
            </c:strRef>
          </c:cat>
          <c:val>
            <c:numRef>
              <c:f>'How I Look DATA'!$F$68:$F$73</c:f>
              <c:numCache>
                <c:formatCode>General</c:formatCode>
                <c:ptCount val="6"/>
                <c:pt idx="0">
                  <c:v>1</c:v>
                </c:pt>
                <c:pt idx="1">
                  <c:v>2</c:v>
                </c:pt>
                <c:pt idx="2">
                  <c:v>2</c:v>
                </c:pt>
                <c:pt idx="3">
                  <c:v>3</c:v>
                </c:pt>
                <c:pt idx="4">
                  <c:v>1</c:v>
                </c:pt>
                <c:pt idx="5">
                  <c:v>3</c:v>
                </c:pt>
              </c:numCache>
            </c:numRef>
          </c:val>
          <c:extLst>
            <c:ext xmlns:c16="http://schemas.microsoft.com/office/drawing/2014/chart" uri="{C3380CC4-5D6E-409C-BE32-E72D297353CC}">
              <c16:uniqueId val="{00000000-7C85-4270-92A8-ED6CA1DBC831}"/>
            </c:ext>
          </c:extLst>
        </c:ser>
        <c:dLbls>
          <c:showLegendKey val="0"/>
          <c:showVal val="0"/>
          <c:showCatName val="0"/>
          <c:showSerName val="0"/>
          <c:showPercent val="0"/>
          <c:showBubbleSize val="0"/>
        </c:dLbls>
        <c:axId val="1837175407"/>
        <c:axId val="872194271"/>
      </c:radarChart>
      <c:catAx>
        <c:axId val="1837175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2194271"/>
        <c:crosses val="autoZero"/>
        <c:auto val="1"/>
        <c:lblAlgn val="ctr"/>
        <c:lblOffset val="100"/>
        <c:noMultiLvlLbl val="0"/>
      </c:catAx>
      <c:valAx>
        <c:axId val="872194271"/>
        <c:scaling>
          <c:orientation val="minMax"/>
          <c:max val="4"/>
        </c:scaling>
        <c:delete val="0"/>
        <c:axPos val="l"/>
        <c:majorGridlines>
          <c:spPr>
            <a:ln w="9525" cap="flat" cmpd="sng" algn="ctr">
              <a:solidFill>
                <a:schemeClr val="accent3">
                  <a:lumMod val="20000"/>
                  <a:lumOff val="80000"/>
                </a:schemeClr>
              </a:solidFill>
              <a:round/>
            </a:ln>
            <a:effectLst/>
          </c:spPr>
        </c:majorGridlines>
        <c:numFmt formatCode="General" sourceLinked="1"/>
        <c:majorTickMark val="none"/>
        <c:minorTickMark val="none"/>
        <c:tickLblPos val="nextTo"/>
        <c:spPr>
          <a:noFill/>
          <a:ln w="0">
            <a:solidFill>
              <a:schemeClr val="accent1">
                <a:lumMod val="40000"/>
                <a:lumOff val="60000"/>
              </a:schemeClr>
            </a:solidFill>
            <a:prstDash val="dash"/>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837175407"/>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Standard 8 | Properly resourced to carry out the service</a:t>
            </a:r>
          </a:p>
        </c:rich>
      </c:tx>
      <c:layout>
        <c:manualLayout>
          <c:xMode val="edge"/>
          <c:yMode val="edge"/>
          <c:x val="7.8642714570858231E-3"/>
          <c:y val="1.5278835131985075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'How I Look DATA'!$E$1</c:f>
              <c:strCache>
                <c:ptCount val="1"/>
                <c:pt idx="0">
                  <c:v>DESIRED STATE</c:v>
                </c:pt>
              </c:strCache>
            </c:strRef>
          </c:tx>
          <c:spPr>
            <a:ln w="19050" cap="rnd">
              <a:solidFill>
                <a:srgbClr val="0070C0"/>
              </a:solidFill>
              <a:prstDash val="sysDash"/>
              <a:round/>
            </a:ln>
            <a:effectLst/>
          </c:spPr>
          <c:marker>
            <c:symbol val="star"/>
            <c:size val="5"/>
            <c:spPr>
              <a:noFill/>
              <a:ln w="9525">
                <a:solidFill>
                  <a:schemeClr val="accent1"/>
                </a:solidFill>
              </a:ln>
              <a:effectLst/>
            </c:spPr>
          </c:marker>
          <c:cat>
            <c:strRef>
              <c:f>'How I Look DATA'!$D$74:$D$84</c:f>
              <c:strCache>
                <c:ptCount val="11"/>
                <c:pt idx="0">
                  <c:v>8.1.1 Rationale for the funding model </c:v>
                </c:pt>
                <c:pt idx="1">
                  <c:v>8.1.2 Transparency of the funding  arrangements</c:v>
                </c:pt>
                <c:pt idx="2">
                  <c:v>8.2.1 Setting funding level</c:v>
                </c:pt>
                <c:pt idx="3">
                  <c:v>8.2.2 Allocation decisions</c:v>
                </c:pt>
                <c:pt idx="4">
                  <c:v>8.3.1 Level of  competence </c:v>
                </c:pt>
                <c:pt idx="5">
                  <c:v>8.3.2 Understanding competence requirements</c:v>
                </c:pt>
                <c:pt idx="6">
                  <c:v>8.3.3 Growing competence s</c:v>
                </c:pt>
                <c:pt idx="7">
                  <c:v>8.4.1 Understanding of current capacity </c:v>
                </c:pt>
                <c:pt idx="8">
                  <c:v>8.4.2 Planning for future capacity </c:v>
                </c:pt>
                <c:pt idx="9">
                  <c:v>8.5.1 Understanding of current maturity </c:v>
                </c:pt>
                <c:pt idx="10">
                  <c:v>8.5.2 Planning to maintain and grow maturity</c:v>
                </c:pt>
              </c:strCache>
            </c:strRef>
          </c:cat>
          <c:val>
            <c:numRef>
              <c:f>'How I Look DATA'!$E$74:$E$84</c:f>
              <c:numCache>
                <c:formatCode>General</c:formatCode>
                <c:ptCount val="11"/>
                <c:pt idx="0">
                  <c:v>3</c:v>
                </c:pt>
                <c:pt idx="1">
                  <c:v>4</c:v>
                </c:pt>
                <c:pt idx="2">
                  <c:v>3</c:v>
                </c:pt>
                <c:pt idx="3">
                  <c:v>2</c:v>
                </c:pt>
                <c:pt idx="4">
                  <c:v>3</c:v>
                </c:pt>
                <c:pt idx="5">
                  <c:v>4</c:v>
                </c:pt>
                <c:pt idx="6">
                  <c:v>3</c:v>
                </c:pt>
                <c:pt idx="7">
                  <c:v>2</c:v>
                </c:pt>
                <c:pt idx="8">
                  <c:v>1</c:v>
                </c:pt>
                <c:pt idx="9">
                  <c:v>1</c:v>
                </c:pt>
                <c:pt idx="10">
                  <c:v>4</c:v>
                </c:pt>
              </c:numCache>
            </c:numRef>
          </c:val>
          <c:extLst>
            <c:ext xmlns:c16="http://schemas.microsoft.com/office/drawing/2014/chart" uri="{C3380CC4-5D6E-409C-BE32-E72D297353CC}">
              <c16:uniqueId val="{00000000-DE4D-4100-B037-02FEA0BF434F}"/>
            </c:ext>
          </c:extLst>
        </c:ser>
        <c:ser>
          <c:idx val="1"/>
          <c:order val="1"/>
          <c:tx>
            <c:strRef>
              <c:f>'How I Look DATA'!$F$1</c:f>
              <c:strCache>
                <c:ptCount val="1"/>
                <c:pt idx="0">
                  <c:v>CURRENT STATE</c:v>
                </c:pt>
              </c:strCache>
            </c:strRef>
          </c:tx>
          <c:spPr>
            <a:ln w="19050" cap="rnd">
              <a:solidFill>
                <a:srgbClr val="0070C0"/>
              </a:solidFill>
              <a:round/>
            </a:ln>
            <a:effectLst/>
          </c:spPr>
          <c:marker>
            <c:symbol val="circle"/>
            <c:size val="5"/>
            <c:spPr>
              <a:noFill/>
              <a:ln w="9525">
                <a:solidFill>
                  <a:schemeClr val="accent2"/>
                </a:solidFill>
              </a:ln>
              <a:effectLst/>
            </c:spPr>
          </c:marker>
          <c:cat>
            <c:strRef>
              <c:f>'How I Look DATA'!$D$74:$D$84</c:f>
              <c:strCache>
                <c:ptCount val="11"/>
                <c:pt idx="0">
                  <c:v>8.1.1 Rationale for the funding model </c:v>
                </c:pt>
                <c:pt idx="1">
                  <c:v>8.1.2 Transparency of the funding  arrangements</c:v>
                </c:pt>
                <c:pt idx="2">
                  <c:v>8.2.1 Setting funding level</c:v>
                </c:pt>
                <c:pt idx="3">
                  <c:v>8.2.2 Allocation decisions</c:v>
                </c:pt>
                <c:pt idx="4">
                  <c:v>8.3.1 Level of  competence </c:v>
                </c:pt>
                <c:pt idx="5">
                  <c:v>8.3.2 Understanding competence requirements</c:v>
                </c:pt>
                <c:pt idx="6">
                  <c:v>8.3.3 Growing competence s</c:v>
                </c:pt>
                <c:pt idx="7">
                  <c:v>8.4.1 Understanding of current capacity </c:v>
                </c:pt>
                <c:pt idx="8">
                  <c:v>8.4.2 Planning for future capacity </c:v>
                </c:pt>
                <c:pt idx="9">
                  <c:v>8.5.1 Understanding of current maturity </c:v>
                </c:pt>
                <c:pt idx="10">
                  <c:v>8.5.2 Planning to maintain and grow maturity</c:v>
                </c:pt>
              </c:strCache>
            </c:strRef>
          </c:cat>
          <c:val>
            <c:numRef>
              <c:f>'How I Look DATA'!$F$74:$F$84</c:f>
              <c:numCache>
                <c:formatCode>General</c:formatCode>
                <c:ptCount val="11"/>
                <c:pt idx="0">
                  <c:v>2</c:v>
                </c:pt>
                <c:pt idx="1">
                  <c:v>3</c:v>
                </c:pt>
                <c:pt idx="2">
                  <c:v>3</c:v>
                </c:pt>
                <c:pt idx="3">
                  <c:v>2</c:v>
                </c:pt>
                <c:pt idx="4">
                  <c:v>1</c:v>
                </c:pt>
                <c:pt idx="5">
                  <c:v>3</c:v>
                </c:pt>
                <c:pt idx="6">
                  <c:v>3</c:v>
                </c:pt>
                <c:pt idx="7">
                  <c:v>2</c:v>
                </c:pt>
                <c:pt idx="8">
                  <c:v>1</c:v>
                </c:pt>
                <c:pt idx="9">
                  <c:v>1</c:v>
                </c:pt>
                <c:pt idx="10">
                  <c:v>4</c:v>
                </c:pt>
              </c:numCache>
            </c:numRef>
          </c:val>
          <c:extLst>
            <c:ext xmlns:c16="http://schemas.microsoft.com/office/drawing/2014/chart" uri="{C3380CC4-5D6E-409C-BE32-E72D297353CC}">
              <c16:uniqueId val="{00000018-C2E8-41AD-B704-364F7A4E867C}"/>
            </c:ext>
          </c:extLst>
        </c:ser>
        <c:dLbls>
          <c:showLegendKey val="0"/>
          <c:showVal val="0"/>
          <c:showCatName val="0"/>
          <c:showSerName val="0"/>
          <c:showPercent val="0"/>
          <c:showBubbleSize val="0"/>
        </c:dLbls>
        <c:axId val="1837175407"/>
        <c:axId val="872194271"/>
      </c:radarChart>
      <c:catAx>
        <c:axId val="1837175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2194271"/>
        <c:crosses val="autoZero"/>
        <c:auto val="1"/>
        <c:lblAlgn val="ctr"/>
        <c:lblOffset val="100"/>
        <c:noMultiLvlLbl val="0"/>
      </c:catAx>
      <c:valAx>
        <c:axId val="872194271"/>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0">
            <a:solidFill>
              <a:schemeClr val="accent1">
                <a:lumMod val="20000"/>
                <a:lumOff val="80000"/>
              </a:schemeClr>
            </a:solidFill>
            <a:prstDash val="dash"/>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837175407"/>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Standard 9 | Accountable through monitoring and data stewardship </a:t>
            </a:r>
          </a:p>
        </c:rich>
      </c:tx>
      <c:layout>
        <c:manualLayout>
          <c:xMode val="edge"/>
          <c:yMode val="edge"/>
          <c:x val="7.8642714570858231E-3"/>
          <c:y val="1.5278835131985075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'How I Look DATA'!$E$1</c:f>
              <c:strCache>
                <c:ptCount val="1"/>
                <c:pt idx="0">
                  <c:v>DESIRED STATE</c:v>
                </c:pt>
              </c:strCache>
            </c:strRef>
          </c:tx>
          <c:spPr>
            <a:ln w="12700" cap="rnd">
              <a:solidFill>
                <a:srgbClr val="0070C0"/>
              </a:solidFill>
              <a:prstDash val="sysDash"/>
              <a:round/>
            </a:ln>
            <a:effectLst/>
          </c:spPr>
          <c:marker>
            <c:symbol val="star"/>
            <c:size val="5"/>
            <c:spPr>
              <a:noFill/>
              <a:ln w="9525">
                <a:solidFill>
                  <a:schemeClr val="accent1"/>
                </a:solidFill>
              </a:ln>
              <a:effectLst/>
            </c:spPr>
          </c:marker>
          <c:cat>
            <c:strRef>
              <c:f>('How I Look DATA'!$D$85:$D$99,'How I Look DATA'!$D$85:$D$99)</c:f>
              <c:strCache>
                <c:ptCount val="30"/>
                <c:pt idx="0">
                  <c:v>9.1.1 Resourcing - Capability at the Role Level</c:v>
                </c:pt>
                <c:pt idx="1">
                  <c:v>9.1.2 Data Management</c:v>
                </c:pt>
                <c:pt idx="2">
                  <c:v>9.1.3 Use of Analysis and Insights to Measure Performance and Support Decision-making</c:v>
                </c:pt>
                <c:pt idx="3">
                  <c:v>9.1.4 Maintenance of Datasets and Data Assets</c:v>
                </c:pt>
                <c:pt idx="4">
                  <c:v>9.1.5 Organisational Data Governance and Stewardship</c:v>
                </c:pt>
                <c:pt idx="5">
                  <c:v>#REF!</c:v>
                </c:pt>
                <c:pt idx="6">
                  <c:v>9.2.1 Data sharing/access protocols</c:v>
                </c:pt>
                <c:pt idx="7">
                  <c:v>9.3.1 Partnership with Tangata Whenua</c:v>
                </c:pt>
                <c:pt idx="8">
                  <c:v>9.3.2 Engagement with users</c:v>
                </c:pt>
                <c:pt idx="9">
                  <c:v>9.3.3 Reflecting Te Ao Māori in Data Practices</c:v>
                </c:pt>
                <c:pt idx="10">
                  <c:v>9.3.4 Design of Data Practices</c:v>
                </c:pt>
                <c:pt idx="11">
                  <c:v>9.3.5 Privacy </c:v>
                </c:pt>
                <c:pt idx="12">
                  <c:v>9.3.6 Māori Data Sovereignty</c:v>
                </c:pt>
                <c:pt idx="13">
                  <c:v>9.3.7 Transparency of data practices - communicating to others</c:v>
                </c:pt>
                <c:pt idx="14">
                  <c:v>9.3.8 Public Trust and Confidence</c:v>
                </c:pt>
                <c:pt idx="15">
                  <c:v>9.1.1 Resourcing - Capability at the Role Level</c:v>
                </c:pt>
                <c:pt idx="16">
                  <c:v>9.1.2 Data Management</c:v>
                </c:pt>
                <c:pt idx="17">
                  <c:v>9.1.3 Use of Analysis and Insights to Measure Performance and Support Decision-making</c:v>
                </c:pt>
                <c:pt idx="18">
                  <c:v>9.1.4 Maintenance of Datasets and Data Assets</c:v>
                </c:pt>
                <c:pt idx="19">
                  <c:v>9.1.5 Organisational Data Governance and Stewardship</c:v>
                </c:pt>
                <c:pt idx="20">
                  <c:v>#REF!</c:v>
                </c:pt>
                <c:pt idx="21">
                  <c:v>9.2.1 Data sharing/access protocols</c:v>
                </c:pt>
                <c:pt idx="22">
                  <c:v>9.3.1 Partnership with Tangata Whenua</c:v>
                </c:pt>
                <c:pt idx="23">
                  <c:v>9.3.2 Engagement with users</c:v>
                </c:pt>
                <c:pt idx="24">
                  <c:v>9.3.3 Reflecting Te Ao Māori in Data Practices</c:v>
                </c:pt>
                <c:pt idx="25">
                  <c:v>9.3.4 Design of Data Practices</c:v>
                </c:pt>
                <c:pt idx="26">
                  <c:v>9.3.5 Privacy </c:v>
                </c:pt>
                <c:pt idx="27">
                  <c:v>9.3.6 Māori Data Sovereignty</c:v>
                </c:pt>
                <c:pt idx="28">
                  <c:v>9.3.7 Transparency of data practices - communicating to others</c:v>
                </c:pt>
                <c:pt idx="29">
                  <c:v>9.3.8 Public Trust and Confidence</c:v>
                </c:pt>
              </c:strCache>
            </c:strRef>
          </c:cat>
          <c:val>
            <c:numRef>
              <c:f>('How I Look DATA'!$E$85:$E$99,'How I Look DATA'!$E$85:$E$99)</c:f>
              <c:numCache>
                <c:formatCode>General</c:formatCode>
                <c:ptCount val="30"/>
                <c:pt idx="0">
                  <c:v>2</c:v>
                </c:pt>
                <c:pt idx="1">
                  <c:v>3</c:v>
                </c:pt>
                <c:pt idx="2">
                  <c:v>3</c:v>
                </c:pt>
                <c:pt idx="3">
                  <c:v>4</c:v>
                </c:pt>
                <c:pt idx="4">
                  <c:v>3</c:v>
                </c:pt>
                <c:pt idx="5">
                  <c:v>0</c:v>
                </c:pt>
                <c:pt idx="6">
                  <c:v>3</c:v>
                </c:pt>
                <c:pt idx="7">
                  <c:v>3</c:v>
                </c:pt>
                <c:pt idx="8">
                  <c:v>3</c:v>
                </c:pt>
                <c:pt idx="9">
                  <c:v>4</c:v>
                </c:pt>
                <c:pt idx="10">
                  <c:v>2</c:v>
                </c:pt>
                <c:pt idx="11">
                  <c:v>3</c:v>
                </c:pt>
                <c:pt idx="12">
                  <c:v>4</c:v>
                </c:pt>
                <c:pt idx="13">
                  <c:v>3</c:v>
                </c:pt>
                <c:pt idx="14">
                  <c:v>3</c:v>
                </c:pt>
                <c:pt idx="15">
                  <c:v>2</c:v>
                </c:pt>
                <c:pt idx="16">
                  <c:v>3</c:v>
                </c:pt>
                <c:pt idx="17">
                  <c:v>3</c:v>
                </c:pt>
                <c:pt idx="18">
                  <c:v>4</c:v>
                </c:pt>
                <c:pt idx="19">
                  <c:v>3</c:v>
                </c:pt>
                <c:pt idx="20">
                  <c:v>0</c:v>
                </c:pt>
                <c:pt idx="21">
                  <c:v>3</c:v>
                </c:pt>
                <c:pt idx="22">
                  <c:v>3</c:v>
                </c:pt>
                <c:pt idx="23">
                  <c:v>3</c:v>
                </c:pt>
                <c:pt idx="24">
                  <c:v>4</c:v>
                </c:pt>
                <c:pt idx="25">
                  <c:v>2</c:v>
                </c:pt>
                <c:pt idx="26">
                  <c:v>3</c:v>
                </c:pt>
                <c:pt idx="27">
                  <c:v>4</c:v>
                </c:pt>
                <c:pt idx="28">
                  <c:v>3</c:v>
                </c:pt>
                <c:pt idx="29">
                  <c:v>3</c:v>
                </c:pt>
              </c:numCache>
            </c:numRef>
          </c:val>
          <c:extLst>
            <c:ext xmlns:c16="http://schemas.microsoft.com/office/drawing/2014/chart" uri="{C3380CC4-5D6E-409C-BE32-E72D297353CC}">
              <c16:uniqueId val="{00000000-87F3-41AA-80A8-F90950B78F80}"/>
            </c:ext>
          </c:extLst>
        </c:ser>
        <c:ser>
          <c:idx val="1"/>
          <c:order val="1"/>
          <c:tx>
            <c:strRef>
              <c:f>'How I Look DATA'!$F$1</c:f>
              <c:strCache>
                <c:ptCount val="1"/>
                <c:pt idx="0">
                  <c:v>CURRENT STATE</c:v>
                </c:pt>
              </c:strCache>
            </c:strRef>
          </c:tx>
          <c:spPr>
            <a:ln w="19050" cap="rnd">
              <a:solidFill>
                <a:srgbClr val="C00000"/>
              </a:solidFill>
              <a:round/>
            </a:ln>
            <a:effectLst/>
          </c:spPr>
          <c:marker>
            <c:symbol val="star"/>
            <c:size val="5"/>
            <c:spPr>
              <a:noFill/>
              <a:ln w="9525">
                <a:solidFill>
                  <a:schemeClr val="accent2"/>
                </a:solidFill>
              </a:ln>
              <a:effectLst/>
            </c:spPr>
          </c:marker>
          <c:cat>
            <c:strRef>
              <c:f>('How I Look DATA'!$D$85:$D$99,'How I Look DATA'!$D$85:$D$99)</c:f>
              <c:strCache>
                <c:ptCount val="30"/>
                <c:pt idx="0">
                  <c:v>9.1.1 Resourcing - Capability at the Role Level</c:v>
                </c:pt>
                <c:pt idx="1">
                  <c:v>9.1.2 Data Management</c:v>
                </c:pt>
                <c:pt idx="2">
                  <c:v>9.1.3 Use of Analysis and Insights to Measure Performance and Support Decision-making</c:v>
                </c:pt>
                <c:pt idx="3">
                  <c:v>9.1.4 Maintenance of Datasets and Data Assets</c:v>
                </c:pt>
                <c:pt idx="4">
                  <c:v>9.1.5 Organisational Data Governance and Stewardship</c:v>
                </c:pt>
                <c:pt idx="5">
                  <c:v>#REF!</c:v>
                </c:pt>
                <c:pt idx="6">
                  <c:v>9.2.1 Data sharing/access protocols</c:v>
                </c:pt>
                <c:pt idx="7">
                  <c:v>9.3.1 Partnership with Tangata Whenua</c:v>
                </c:pt>
                <c:pt idx="8">
                  <c:v>9.3.2 Engagement with users</c:v>
                </c:pt>
                <c:pt idx="9">
                  <c:v>9.3.3 Reflecting Te Ao Māori in Data Practices</c:v>
                </c:pt>
                <c:pt idx="10">
                  <c:v>9.3.4 Design of Data Practices</c:v>
                </c:pt>
                <c:pt idx="11">
                  <c:v>9.3.5 Privacy </c:v>
                </c:pt>
                <c:pt idx="12">
                  <c:v>9.3.6 Māori Data Sovereignty</c:v>
                </c:pt>
                <c:pt idx="13">
                  <c:v>9.3.7 Transparency of data practices - communicating to others</c:v>
                </c:pt>
                <c:pt idx="14">
                  <c:v>9.3.8 Public Trust and Confidence</c:v>
                </c:pt>
                <c:pt idx="15">
                  <c:v>9.1.1 Resourcing - Capability at the Role Level</c:v>
                </c:pt>
                <c:pt idx="16">
                  <c:v>9.1.2 Data Management</c:v>
                </c:pt>
                <c:pt idx="17">
                  <c:v>9.1.3 Use of Analysis and Insights to Measure Performance and Support Decision-making</c:v>
                </c:pt>
                <c:pt idx="18">
                  <c:v>9.1.4 Maintenance of Datasets and Data Assets</c:v>
                </c:pt>
                <c:pt idx="19">
                  <c:v>9.1.5 Organisational Data Governance and Stewardship</c:v>
                </c:pt>
                <c:pt idx="20">
                  <c:v>#REF!</c:v>
                </c:pt>
                <c:pt idx="21">
                  <c:v>9.2.1 Data sharing/access protocols</c:v>
                </c:pt>
                <c:pt idx="22">
                  <c:v>9.3.1 Partnership with Tangata Whenua</c:v>
                </c:pt>
                <c:pt idx="23">
                  <c:v>9.3.2 Engagement with users</c:v>
                </c:pt>
                <c:pt idx="24">
                  <c:v>9.3.3 Reflecting Te Ao Māori in Data Practices</c:v>
                </c:pt>
                <c:pt idx="25">
                  <c:v>9.3.4 Design of Data Practices</c:v>
                </c:pt>
                <c:pt idx="26">
                  <c:v>9.3.5 Privacy </c:v>
                </c:pt>
                <c:pt idx="27">
                  <c:v>9.3.6 Māori Data Sovereignty</c:v>
                </c:pt>
                <c:pt idx="28">
                  <c:v>9.3.7 Transparency of data practices - communicating to others</c:v>
                </c:pt>
                <c:pt idx="29">
                  <c:v>9.3.8 Public Trust and Confidence</c:v>
                </c:pt>
              </c:strCache>
            </c:strRef>
          </c:cat>
          <c:val>
            <c:numRef>
              <c:f>('How I Look DATA'!$F$85:$F$99,'How I Look DATA'!$F$85:$F$99)</c:f>
              <c:numCache>
                <c:formatCode>General</c:formatCode>
                <c:ptCount val="30"/>
                <c:pt idx="0">
                  <c:v>2</c:v>
                </c:pt>
                <c:pt idx="1">
                  <c:v>2</c:v>
                </c:pt>
                <c:pt idx="2">
                  <c:v>3</c:v>
                </c:pt>
                <c:pt idx="3">
                  <c:v>3</c:v>
                </c:pt>
                <c:pt idx="4">
                  <c:v>1</c:v>
                </c:pt>
                <c:pt idx="5">
                  <c:v>0</c:v>
                </c:pt>
                <c:pt idx="6">
                  <c:v>1</c:v>
                </c:pt>
                <c:pt idx="7">
                  <c:v>2</c:v>
                </c:pt>
                <c:pt idx="8">
                  <c:v>3</c:v>
                </c:pt>
                <c:pt idx="9">
                  <c:v>3</c:v>
                </c:pt>
                <c:pt idx="10">
                  <c:v>1</c:v>
                </c:pt>
                <c:pt idx="11">
                  <c:v>3</c:v>
                </c:pt>
                <c:pt idx="12">
                  <c:v>4</c:v>
                </c:pt>
                <c:pt idx="13">
                  <c:v>2</c:v>
                </c:pt>
                <c:pt idx="14">
                  <c:v>3</c:v>
                </c:pt>
                <c:pt idx="15">
                  <c:v>2</c:v>
                </c:pt>
                <c:pt idx="16">
                  <c:v>2</c:v>
                </c:pt>
                <c:pt idx="17">
                  <c:v>3</c:v>
                </c:pt>
                <c:pt idx="18">
                  <c:v>3</c:v>
                </c:pt>
                <c:pt idx="19">
                  <c:v>1</c:v>
                </c:pt>
                <c:pt idx="20">
                  <c:v>0</c:v>
                </c:pt>
                <c:pt idx="21">
                  <c:v>1</c:v>
                </c:pt>
                <c:pt idx="22">
                  <c:v>2</c:v>
                </c:pt>
                <c:pt idx="23">
                  <c:v>3</c:v>
                </c:pt>
                <c:pt idx="24">
                  <c:v>3</c:v>
                </c:pt>
                <c:pt idx="25">
                  <c:v>1</c:v>
                </c:pt>
                <c:pt idx="26">
                  <c:v>3</c:v>
                </c:pt>
                <c:pt idx="27">
                  <c:v>4</c:v>
                </c:pt>
                <c:pt idx="28">
                  <c:v>2</c:v>
                </c:pt>
                <c:pt idx="29">
                  <c:v>3</c:v>
                </c:pt>
              </c:numCache>
            </c:numRef>
          </c:val>
          <c:extLst>
            <c:ext xmlns:c16="http://schemas.microsoft.com/office/drawing/2014/chart" uri="{C3380CC4-5D6E-409C-BE32-E72D297353CC}">
              <c16:uniqueId val="{0000000D-87E5-4D07-A7A0-7721C22CD166}"/>
            </c:ext>
          </c:extLst>
        </c:ser>
        <c:dLbls>
          <c:showLegendKey val="0"/>
          <c:showVal val="0"/>
          <c:showCatName val="0"/>
          <c:showSerName val="0"/>
          <c:showPercent val="0"/>
          <c:showBubbleSize val="0"/>
        </c:dLbls>
        <c:axId val="1837175407"/>
        <c:axId val="872194271"/>
      </c:radarChart>
      <c:catAx>
        <c:axId val="1837175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2194271"/>
        <c:crosses val="autoZero"/>
        <c:auto val="1"/>
        <c:lblAlgn val="ctr"/>
        <c:lblOffset val="100"/>
        <c:noMultiLvlLbl val="0"/>
      </c:catAx>
      <c:valAx>
        <c:axId val="872194271"/>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0">
            <a:solidFill>
              <a:schemeClr val="accent1">
                <a:lumMod val="20000"/>
                <a:lumOff val="80000"/>
              </a:schemeClr>
            </a:solidFill>
            <a:prstDash val="dash"/>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837175407"/>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67865</xdr:colOff>
      <xdr:row>24</xdr:row>
      <xdr:rowOff>666</xdr:rowOff>
    </xdr:from>
    <xdr:to>
      <xdr:col>4</xdr:col>
      <xdr:colOff>2293775</xdr:colOff>
      <xdr:row>36</xdr:row>
      <xdr:rowOff>80213</xdr:rowOff>
    </xdr:to>
    <xdr:pic>
      <xdr:nvPicPr>
        <xdr:cNvPr id="4" name="Picture 3">
          <a:extLst>
            <a:ext uri="{FF2B5EF4-FFF2-40B4-BE49-F238E27FC236}">
              <a16:creationId xmlns:a16="http://schemas.microsoft.com/office/drawing/2014/main" id="{2DF7F45F-2357-B80D-3509-9AF834BE63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870" y="4578498"/>
          <a:ext cx="13801701" cy="2295567"/>
        </a:xfrm>
        <a:prstGeom prst="rect">
          <a:avLst/>
        </a:prstGeom>
      </xdr:spPr>
    </xdr:pic>
    <xdr:clientData/>
  </xdr:twoCellAnchor>
  <xdr:twoCellAnchor>
    <xdr:from>
      <xdr:col>3</xdr:col>
      <xdr:colOff>2174810</xdr:colOff>
      <xdr:row>35</xdr:row>
      <xdr:rowOff>95833</xdr:rowOff>
    </xdr:from>
    <xdr:to>
      <xdr:col>3</xdr:col>
      <xdr:colOff>3772279</xdr:colOff>
      <xdr:row>39</xdr:row>
      <xdr:rowOff>143459</xdr:rowOff>
    </xdr:to>
    <xdr:cxnSp macro="">
      <xdr:nvCxnSpPr>
        <xdr:cNvPr id="6" name="Straight Arrow Connector 5">
          <a:extLst>
            <a:ext uri="{FF2B5EF4-FFF2-40B4-BE49-F238E27FC236}">
              <a16:creationId xmlns:a16="http://schemas.microsoft.com/office/drawing/2014/main" id="{FBEE2C36-22BD-CABE-0D3D-0EC8E964958F}"/>
            </a:ext>
          </a:extLst>
        </xdr:cNvPr>
        <xdr:cNvCxnSpPr>
          <a:stCxn id="20" idx="0"/>
        </xdr:cNvCxnSpPr>
      </xdr:nvCxnSpPr>
      <xdr:spPr>
        <a:xfrm flipH="1" flipV="1">
          <a:off x="9056137" y="6705017"/>
          <a:ext cx="1597469" cy="786299"/>
        </a:xfrm>
        <a:prstGeom prst="straightConnector1">
          <a:avLst/>
        </a:prstGeom>
        <a:ln>
          <a:solidFill>
            <a:schemeClr val="accent5"/>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4</xdr:col>
      <xdr:colOff>2745523</xdr:colOff>
      <xdr:row>28</xdr:row>
      <xdr:rowOff>152687</xdr:rowOff>
    </xdr:from>
    <xdr:ext cx="4128387" cy="1286840"/>
    <xdr:sp macro="" textlink="">
      <xdr:nvSpPr>
        <xdr:cNvPr id="7" name="TextBox 6">
          <a:extLst>
            <a:ext uri="{FF2B5EF4-FFF2-40B4-BE49-F238E27FC236}">
              <a16:creationId xmlns:a16="http://schemas.microsoft.com/office/drawing/2014/main" id="{F974CAC5-8FF1-FB9A-ADB7-B51E3FC12D0F}"/>
            </a:ext>
          </a:extLst>
        </xdr:cNvPr>
        <xdr:cNvSpPr txBox="1"/>
      </xdr:nvSpPr>
      <xdr:spPr>
        <a:xfrm>
          <a:off x="14884090" y="5495980"/>
          <a:ext cx="4128387" cy="1286840"/>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NZ" sz="1100"/>
            <a:t>3: You may also choose to document actions that you could take to build capability on the self-assessed rating, in order to inform your business planning.  Or you might document why you won't be building capability; for instance, this might not be relevant to the services that you deliver. </a:t>
          </a:r>
        </a:p>
      </xdr:txBody>
    </xdr:sp>
    <xdr:clientData/>
  </xdr:oneCellAnchor>
  <xdr:oneCellAnchor>
    <xdr:from>
      <xdr:col>1</xdr:col>
      <xdr:colOff>1362075</xdr:colOff>
      <xdr:row>11</xdr:row>
      <xdr:rowOff>0</xdr:rowOff>
    </xdr:from>
    <xdr:ext cx="4128387" cy="1297919"/>
    <xdr:sp macro="" textlink="">
      <xdr:nvSpPr>
        <xdr:cNvPr id="9" name="TextBox 8">
          <a:extLst>
            <a:ext uri="{FF2B5EF4-FFF2-40B4-BE49-F238E27FC236}">
              <a16:creationId xmlns:a16="http://schemas.microsoft.com/office/drawing/2014/main" id="{754FA3FE-6C73-491C-9A7A-4391DA928D3A}"/>
            </a:ext>
          </a:extLst>
        </xdr:cNvPr>
        <xdr:cNvSpPr txBox="1"/>
      </xdr:nvSpPr>
      <xdr:spPr>
        <a:xfrm>
          <a:off x="1909763" y="2119313"/>
          <a:ext cx="4128387" cy="1297919"/>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NZ" sz="1100"/>
            <a:t>1: Once you have decided what Standard you want to work on you will see each Standard/Capability area contains a series of questions and descriptors. </a:t>
          </a:r>
        </a:p>
        <a:p>
          <a:endParaRPr lang="en-NZ" sz="1100"/>
        </a:p>
        <a:p>
          <a:r>
            <a:rPr lang="en-NZ" sz="1100"/>
            <a:t> In</a:t>
          </a:r>
          <a:r>
            <a:rPr lang="en-NZ" sz="1100" baseline="0"/>
            <a:t> this </a:t>
          </a:r>
          <a:r>
            <a:rPr lang="en-NZ" sz="1100"/>
            <a:t>response column,</a:t>
          </a:r>
          <a:r>
            <a:rPr lang="en-NZ" sz="1100" baseline="0"/>
            <a:t> </a:t>
          </a:r>
          <a:r>
            <a:rPr lang="en-NZ" sz="1100"/>
            <a:t>select the maturity level</a:t>
          </a:r>
          <a:r>
            <a:rPr lang="en-NZ" sz="1100" baseline="0"/>
            <a:t> that your</a:t>
          </a:r>
          <a:r>
            <a:rPr lang="en-NZ" sz="1100"/>
            <a:t> scheme/service OUGHT to be operating at. A drop down tab will come up at the side of the column with a rating scale of descriptors </a:t>
          </a:r>
        </a:p>
      </xdr:txBody>
    </xdr:sp>
    <xdr:clientData/>
  </xdr:oneCellAnchor>
  <xdr:twoCellAnchor>
    <xdr:from>
      <xdr:col>1</xdr:col>
      <xdr:colOff>3426269</xdr:colOff>
      <xdr:row>18</xdr:row>
      <xdr:rowOff>47763</xdr:rowOff>
    </xdr:from>
    <xdr:to>
      <xdr:col>2</xdr:col>
      <xdr:colOff>1047750</xdr:colOff>
      <xdr:row>31</xdr:row>
      <xdr:rowOff>76200</xdr:rowOff>
    </xdr:to>
    <xdr:cxnSp macro="">
      <xdr:nvCxnSpPr>
        <xdr:cNvPr id="10" name="Straight Arrow Connector 9">
          <a:extLst>
            <a:ext uri="{FF2B5EF4-FFF2-40B4-BE49-F238E27FC236}">
              <a16:creationId xmlns:a16="http://schemas.microsoft.com/office/drawing/2014/main" id="{05C06D99-695D-48EE-9462-4F21AC80EADC}"/>
            </a:ext>
          </a:extLst>
        </xdr:cNvPr>
        <xdr:cNvCxnSpPr>
          <a:stCxn id="9" idx="2"/>
        </xdr:cNvCxnSpPr>
      </xdr:nvCxnSpPr>
      <xdr:spPr>
        <a:xfrm>
          <a:off x="3973957" y="3417232"/>
          <a:ext cx="2872137" cy="2350156"/>
        </a:xfrm>
        <a:prstGeom prst="straightConnector1">
          <a:avLst/>
        </a:prstGeom>
        <a:ln>
          <a:solidFill>
            <a:schemeClr val="accent5"/>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1715198</xdr:colOff>
      <xdr:row>32</xdr:row>
      <xdr:rowOff>71725</xdr:rowOff>
    </xdr:from>
    <xdr:to>
      <xdr:col>4</xdr:col>
      <xdr:colOff>2745523</xdr:colOff>
      <xdr:row>32</xdr:row>
      <xdr:rowOff>72207</xdr:rowOff>
    </xdr:to>
    <xdr:cxnSp macro="">
      <xdr:nvCxnSpPr>
        <xdr:cNvPr id="13" name="Straight Arrow Connector 12">
          <a:extLst>
            <a:ext uri="{FF2B5EF4-FFF2-40B4-BE49-F238E27FC236}">
              <a16:creationId xmlns:a16="http://schemas.microsoft.com/office/drawing/2014/main" id="{5F3A20D1-FE3F-46DF-9BDD-C73E7C56D5BB}"/>
            </a:ext>
          </a:extLst>
        </xdr:cNvPr>
        <xdr:cNvCxnSpPr>
          <a:stCxn id="7" idx="1"/>
        </xdr:cNvCxnSpPr>
      </xdr:nvCxnSpPr>
      <xdr:spPr>
        <a:xfrm flipH="1" flipV="1">
          <a:off x="13853765" y="6158432"/>
          <a:ext cx="1030325" cy="482"/>
        </a:xfrm>
        <a:prstGeom prst="straightConnector1">
          <a:avLst/>
        </a:prstGeom>
        <a:ln>
          <a:solidFill>
            <a:schemeClr val="accent5"/>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xdr:col>
      <xdr:colOff>1114425</xdr:colOff>
      <xdr:row>11</xdr:row>
      <xdr:rowOff>9525</xdr:rowOff>
    </xdr:from>
    <xdr:ext cx="4128387" cy="1085850"/>
    <xdr:sp macro="" textlink="">
      <xdr:nvSpPr>
        <xdr:cNvPr id="16" name="TextBox 15">
          <a:extLst>
            <a:ext uri="{FF2B5EF4-FFF2-40B4-BE49-F238E27FC236}">
              <a16:creationId xmlns:a16="http://schemas.microsoft.com/office/drawing/2014/main" id="{5ECF7A5B-2F85-4490-9F8B-E76AACE10572}"/>
            </a:ext>
          </a:extLst>
        </xdr:cNvPr>
        <xdr:cNvSpPr txBox="1"/>
      </xdr:nvSpPr>
      <xdr:spPr>
        <a:xfrm>
          <a:off x="7991475" y="2152650"/>
          <a:ext cx="4128387" cy="1085850"/>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NZ" sz="1100">
              <a:solidFill>
                <a:schemeClr val="tx1"/>
              </a:solidFill>
              <a:effectLst/>
              <a:latin typeface="+mn-lt"/>
              <a:ea typeface="+mn-ea"/>
              <a:cs typeface="+mn-cs"/>
            </a:rPr>
            <a:t>2:</a:t>
          </a:r>
          <a:r>
            <a:rPr lang="en-NZ" sz="1100" baseline="0">
              <a:solidFill>
                <a:schemeClr val="tx1"/>
              </a:solidFill>
              <a:effectLst/>
              <a:latin typeface="+mn-lt"/>
              <a:ea typeface="+mn-ea"/>
              <a:cs typeface="+mn-cs"/>
            </a:rPr>
            <a:t> </a:t>
          </a:r>
          <a:r>
            <a:rPr lang="en-NZ" sz="1100">
              <a:solidFill>
                <a:schemeClr val="tx1"/>
              </a:solidFill>
              <a:effectLst/>
              <a:latin typeface="+mn-lt"/>
              <a:ea typeface="+mn-ea"/>
              <a:cs typeface="+mn-cs"/>
            </a:rPr>
            <a:t>In</a:t>
          </a:r>
          <a:r>
            <a:rPr lang="en-NZ" sz="1100" baseline="0">
              <a:solidFill>
                <a:schemeClr val="tx1"/>
              </a:solidFill>
              <a:effectLst/>
              <a:latin typeface="+mn-lt"/>
              <a:ea typeface="+mn-ea"/>
              <a:cs typeface="+mn-cs"/>
            </a:rPr>
            <a:t> this </a:t>
          </a:r>
          <a:r>
            <a:rPr lang="en-NZ" sz="1100">
              <a:solidFill>
                <a:schemeClr val="tx1"/>
              </a:solidFill>
              <a:effectLst/>
              <a:latin typeface="+mn-lt"/>
              <a:ea typeface="+mn-ea"/>
              <a:cs typeface="+mn-cs"/>
            </a:rPr>
            <a:t>response column,</a:t>
          </a:r>
          <a:r>
            <a:rPr lang="en-NZ" sz="1100" baseline="0">
              <a:solidFill>
                <a:schemeClr val="tx1"/>
              </a:solidFill>
              <a:effectLst/>
              <a:latin typeface="+mn-lt"/>
              <a:ea typeface="+mn-ea"/>
              <a:cs typeface="+mn-cs"/>
            </a:rPr>
            <a:t> </a:t>
          </a:r>
          <a:r>
            <a:rPr lang="en-NZ" sz="1100">
              <a:solidFill>
                <a:schemeClr val="tx1"/>
              </a:solidFill>
              <a:effectLst/>
              <a:latin typeface="+mn-lt"/>
              <a:ea typeface="+mn-ea"/>
              <a:cs typeface="+mn-cs"/>
            </a:rPr>
            <a:t>select the maturity level</a:t>
          </a:r>
          <a:r>
            <a:rPr lang="en-NZ" sz="1100" baseline="0">
              <a:solidFill>
                <a:schemeClr val="tx1"/>
              </a:solidFill>
              <a:effectLst/>
              <a:latin typeface="+mn-lt"/>
              <a:ea typeface="+mn-ea"/>
              <a:cs typeface="+mn-cs"/>
            </a:rPr>
            <a:t> that your</a:t>
          </a:r>
          <a:r>
            <a:rPr lang="en-NZ" sz="1100">
              <a:solidFill>
                <a:schemeClr val="tx1"/>
              </a:solidFill>
              <a:effectLst/>
              <a:latin typeface="+mn-lt"/>
              <a:ea typeface="+mn-ea"/>
              <a:cs typeface="+mn-cs"/>
            </a:rPr>
            <a:t> scheme/service IS CURRENTLY operating at. A drop down tab will come up at the side of the column with a rating scale of descriptors </a:t>
          </a:r>
          <a:endParaRPr lang="en-NZ" sz="1100"/>
        </a:p>
      </xdr:txBody>
    </xdr:sp>
    <xdr:clientData/>
  </xdr:oneCellAnchor>
  <xdr:twoCellAnchor>
    <xdr:from>
      <xdr:col>3</xdr:col>
      <xdr:colOff>3178619</xdr:colOff>
      <xdr:row>16</xdr:row>
      <xdr:rowOff>166106</xdr:rowOff>
    </xdr:from>
    <xdr:to>
      <xdr:col>3</xdr:col>
      <xdr:colOff>3740305</xdr:colOff>
      <xdr:row>30</xdr:row>
      <xdr:rowOff>46463</xdr:rowOff>
    </xdr:to>
    <xdr:cxnSp macro="">
      <xdr:nvCxnSpPr>
        <xdr:cNvPr id="17" name="Straight Arrow Connector 16">
          <a:extLst>
            <a:ext uri="{FF2B5EF4-FFF2-40B4-BE49-F238E27FC236}">
              <a16:creationId xmlns:a16="http://schemas.microsoft.com/office/drawing/2014/main" id="{7DF7F499-35B8-49E3-A3A9-D2C6BCCCB5DB}"/>
            </a:ext>
          </a:extLst>
        </xdr:cNvPr>
        <xdr:cNvCxnSpPr>
          <a:stCxn id="16" idx="2"/>
        </xdr:cNvCxnSpPr>
      </xdr:nvCxnSpPr>
      <xdr:spPr>
        <a:xfrm>
          <a:off x="10066820" y="3279155"/>
          <a:ext cx="561686" cy="2482308"/>
        </a:xfrm>
        <a:prstGeom prst="straightConnector1">
          <a:avLst/>
        </a:prstGeom>
        <a:ln>
          <a:solidFill>
            <a:schemeClr val="accent5"/>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xdr:col>
      <xdr:colOff>1708085</xdr:colOff>
      <xdr:row>39</xdr:row>
      <xdr:rowOff>143459</xdr:rowOff>
    </xdr:from>
    <xdr:ext cx="4128387" cy="3020186"/>
    <xdr:sp macro="" textlink="">
      <xdr:nvSpPr>
        <xdr:cNvPr id="20" name="TextBox 19">
          <a:extLst>
            <a:ext uri="{FF2B5EF4-FFF2-40B4-BE49-F238E27FC236}">
              <a16:creationId xmlns:a16="http://schemas.microsoft.com/office/drawing/2014/main" id="{048A2D0B-E7A7-4F2C-B01E-6079489E47C5}"/>
            </a:ext>
          </a:extLst>
        </xdr:cNvPr>
        <xdr:cNvSpPr txBox="1"/>
      </xdr:nvSpPr>
      <xdr:spPr>
        <a:xfrm>
          <a:off x="8589412" y="7491316"/>
          <a:ext cx="4128387" cy="3020186"/>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NZ" sz="1100"/>
            <a:t>4: When you complete each assessment question, a corresponding rating description will auto populate:</a:t>
          </a:r>
        </a:p>
        <a:p>
          <a:endParaRPr lang="en-NZ" sz="1100"/>
        </a:p>
        <a:p>
          <a:r>
            <a:rPr lang="en-NZ" sz="1100"/>
            <a:t>'"1 Developing" indicates that there are opportunities to build capability in this area. </a:t>
          </a:r>
        </a:p>
        <a:p>
          <a:endParaRPr lang="en-NZ" sz="1100"/>
        </a:p>
        <a:p>
          <a:r>
            <a:rPr lang="en-NZ" sz="1100"/>
            <a:t>"2 Advancing" indicates that while there is awareness of what may be needed, there are still opportunities to build capability.</a:t>
          </a:r>
        </a:p>
        <a:p>
          <a:endParaRPr lang="en-NZ" sz="1100"/>
        </a:p>
        <a:p>
          <a:r>
            <a:rPr lang="en-NZ" sz="1100"/>
            <a:t>"3 Confident" indicates that your scheme has the capability and potential to meet the standard.  Ongoing assessment, evaluation and self-monitoring will support maintenance of this state.</a:t>
          </a:r>
        </a:p>
        <a:p>
          <a:endParaRPr lang="en-NZ" sz="1100"/>
        </a:p>
        <a:p>
          <a:r>
            <a:rPr lang="en-NZ" sz="1100"/>
            <a:t>"4 Leader" indicates that your scheme operates at level 3 and goes beyond to exceed the capability in this area. There is also the potential to be an exemplar to other schemes in this area of the standard.</a:t>
          </a:r>
        </a:p>
      </xdr:txBody>
    </xdr:sp>
    <xdr:clientData/>
  </xdr:oneCellAnchor>
  <xdr:twoCellAnchor>
    <xdr:from>
      <xdr:col>3</xdr:col>
      <xdr:colOff>3772279</xdr:colOff>
      <xdr:row>35</xdr:row>
      <xdr:rowOff>114883</xdr:rowOff>
    </xdr:from>
    <xdr:to>
      <xdr:col>4</xdr:col>
      <xdr:colOff>183891</xdr:colOff>
      <xdr:row>39</xdr:row>
      <xdr:rowOff>143459</xdr:rowOff>
    </xdr:to>
    <xdr:cxnSp macro="">
      <xdr:nvCxnSpPr>
        <xdr:cNvPr id="22" name="Straight Arrow Connector 21">
          <a:extLst>
            <a:ext uri="{FF2B5EF4-FFF2-40B4-BE49-F238E27FC236}">
              <a16:creationId xmlns:a16="http://schemas.microsoft.com/office/drawing/2014/main" id="{FD888A52-142C-420F-B8E8-BD8E0A6A7DF2}"/>
            </a:ext>
          </a:extLst>
        </xdr:cNvPr>
        <xdr:cNvCxnSpPr>
          <a:stCxn id="20" idx="0"/>
        </xdr:cNvCxnSpPr>
      </xdr:nvCxnSpPr>
      <xdr:spPr>
        <a:xfrm flipV="1">
          <a:off x="10653606" y="6724067"/>
          <a:ext cx="1660081" cy="767249"/>
        </a:xfrm>
        <a:prstGeom prst="straightConnector1">
          <a:avLst/>
        </a:prstGeom>
        <a:ln>
          <a:solidFill>
            <a:schemeClr val="accent5"/>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xdr:col>
      <xdr:colOff>627256</xdr:colOff>
      <xdr:row>42</xdr:row>
      <xdr:rowOff>58080</xdr:rowOff>
    </xdr:from>
    <xdr:ext cx="4743450" cy="1125693"/>
    <xdr:sp macro="" textlink="">
      <xdr:nvSpPr>
        <xdr:cNvPr id="26" name="TextBox 25">
          <a:extLst>
            <a:ext uri="{FF2B5EF4-FFF2-40B4-BE49-F238E27FC236}">
              <a16:creationId xmlns:a16="http://schemas.microsoft.com/office/drawing/2014/main" id="{3633C02E-8702-4A0F-A119-CE55C8270796}"/>
            </a:ext>
          </a:extLst>
        </xdr:cNvPr>
        <xdr:cNvSpPr txBox="1"/>
      </xdr:nvSpPr>
      <xdr:spPr>
        <a:xfrm>
          <a:off x="1184817" y="8003324"/>
          <a:ext cx="4743450" cy="1125693"/>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NZ" sz="1100"/>
            <a:t>5: Once you complete the self-assessment for each standard, a diagram will be produced to provide you with an overall view of your capability/maturity level for each standard, compared to  the desired level</a:t>
          </a:r>
          <a:r>
            <a:rPr lang="en-NZ" sz="1100" baseline="0"/>
            <a:t> at which your scheme should be opeerating at</a:t>
          </a:r>
          <a:r>
            <a:rPr lang="en-NZ" sz="1100"/>
            <a:t> (go to tab "How Do I Look?").  This can be used to inform your priority planning areas or i) where you may be able to support partner dispute resolution organisations</a:t>
          </a:r>
          <a:r>
            <a:rPr lang="en-NZ" sz="1100" baseline="0"/>
            <a:t> ii) seek support from partner organisations.</a:t>
          </a:r>
          <a:endParaRPr lang="en-NZ" sz="1100"/>
        </a:p>
      </xdr:txBody>
    </xdr:sp>
    <xdr:clientData/>
  </xdr:oneCellAnchor>
  <xdr:twoCellAnchor editAs="oneCell">
    <xdr:from>
      <xdr:col>1</xdr:col>
      <xdr:colOff>564995</xdr:colOff>
      <xdr:row>52</xdr:row>
      <xdr:rowOff>24394</xdr:rowOff>
    </xdr:from>
    <xdr:to>
      <xdr:col>2</xdr:col>
      <xdr:colOff>166480</xdr:colOff>
      <xdr:row>71</xdr:row>
      <xdr:rowOff>163313</xdr:rowOff>
    </xdr:to>
    <xdr:pic>
      <xdr:nvPicPr>
        <xdr:cNvPr id="28" name="Picture 27">
          <a:extLst>
            <a:ext uri="{FF2B5EF4-FFF2-40B4-BE49-F238E27FC236}">
              <a16:creationId xmlns:a16="http://schemas.microsoft.com/office/drawing/2014/main" id="{9264B9A9-36A9-073F-8784-6F53E24CDA17}"/>
            </a:ext>
          </a:extLst>
        </xdr:cNvPr>
        <xdr:cNvPicPr>
          <a:picLocks noChangeAspect="1"/>
        </xdr:cNvPicPr>
      </xdr:nvPicPr>
      <xdr:blipFill>
        <a:blip xmlns:r="http://schemas.openxmlformats.org/officeDocument/2006/relationships" r:embed="rId2"/>
        <a:stretch>
          <a:fillRect/>
        </a:stretch>
      </xdr:blipFill>
      <xdr:spPr>
        <a:xfrm>
          <a:off x="1122556" y="9828174"/>
          <a:ext cx="4851851" cy="3670139"/>
        </a:xfrm>
        <a:prstGeom prst="rect">
          <a:avLst/>
        </a:prstGeom>
      </xdr:spPr>
    </xdr:pic>
    <xdr:clientData/>
  </xdr:twoCellAnchor>
  <xdr:twoCellAnchor>
    <xdr:from>
      <xdr:col>1</xdr:col>
      <xdr:colOff>2990921</xdr:colOff>
      <xdr:row>48</xdr:row>
      <xdr:rowOff>68651</xdr:rowOff>
    </xdr:from>
    <xdr:to>
      <xdr:col>1</xdr:col>
      <xdr:colOff>2998981</xdr:colOff>
      <xdr:row>52</xdr:row>
      <xdr:rowOff>24394</xdr:rowOff>
    </xdr:to>
    <xdr:cxnSp macro="">
      <xdr:nvCxnSpPr>
        <xdr:cNvPr id="29" name="Straight Arrow Connector 28">
          <a:extLst>
            <a:ext uri="{FF2B5EF4-FFF2-40B4-BE49-F238E27FC236}">
              <a16:creationId xmlns:a16="http://schemas.microsoft.com/office/drawing/2014/main" id="{61C2001B-AD31-4564-AA62-98F02B3B5F8A}"/>
            </a:ext>
          </a:extLst>
        </xdr:cNvPr>
        <xdr:cNvCxnSpPr>
          <a:stCxn id="26" idx="2"/>
          <a:endCxn id="28" idx="0"/>
        </xdr:cNvCxnSpPr>
      </xdr:nvCxnSpPr>
      <xdr:spPr>
        <a:xfrm flipH="1">
          <a:off x="3548482" y="9129017"/>
          <a:ext cx="8060" cy="699157"/>
        </a:xfrm>
        <a:prstGeom prst="straightConnector1">
          <a:avLst/>
        </a:prstGeom>
        <a:ln>
          <a:solidFill>
            <a:schemeClr val="accent5"/>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3</xdr:row>
      <xdr:rowOff>0</xdr:rowOff>
    </xdr:from>
    <xdr:to>
      <xdr:col>12</xdr:col>
      <xdr:colOff>228600</xdr:colOff>
      <xdr:row>29</xdr:row>
      <xdr:rowOff>161925</xdr:rowOff>
    </xdr:to>
    <xdr:graphicFrame macro="">
      <xdr:nvGraphicFramePr>
        <xdr:cNvPr id="2" name="Chart 1">
          <a:extLst>
            <a:ext uri="{FF2B5EF4-FFF2-40B4-BE49-F238E27FC236}">
              <a16:creationId xmlns:a16="http://schemas.microsoft.com/office/drawing/2014/main" id="{5E603BDE-1DBE-4357-86B3-E900559F9E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3</xdr:row>
      <xdr:rowOff>0</xdr:rowOff>
    </xdr:from>
    <xdr:to>
      <xdr:col>23</xdr:col>
      <xdr:colOff>561975</xdr:colOff>
      <xdr:row>29</xdr:row>
      <xdr:rowOff>158750</xdr:rowOff>
    </xdr:to>
    <xdr:graphicFrame macro="">
      <xdr:nvGraphicFramePr>
        <xdr:cNvPr id="3" name="Chart 2">
          <a:extLst>
            <a:ext uri="{FF2B5EF4-FFF2-40B4-BE49-F238E27FC236}">
              <a16:creationId xmlns:a16="http://schemas.microsoft.com/office/drawing/2014/main" id="{01D36CAE-6E4A-4ACC-A487-071C27265F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24</xdr:col>
      <xdr:colOff>317500</xdr:colOff>
      <xdr:row>3</xdr:row>
      <xdr:rowOff>0</xdr:rowOff>
    </xdr:from>
    <xdr:to>
      <xdr:col>35</xdr:col>
      <xdr:colOff>180975</xdr:colOff>
      <xdr:row>29</xdr:row>
      <xdr:rowOff>158750</xdr:rowOff>
    </xdr:to>
    <xdr:graphicFrame macro="">
      <xdr:nvGraphicFramePr>
        <xdr:cNvPr id="4" name="Chart 3">
          <a:extLst>
            <a:ext uri="{FF2B5EF4-FFF2-40B4-BE49-F238E27FC236}">
              <a16:creationId xmlns:a16="http://schemas.microsoft.com/office/drawing/2014/main" id="{BFE62524-DAA6-46B8-BD0C-71AEE0AB2F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314325</xdr:colOff>
      <xdr:row>31</xdr:row>
      <xdr:rowOff>9525</xdr:rowOff>
    </xdr:from>
    <xdr:to>
      <xdr:col>12</xdr:col>
      <xdr:colOff>219075</xdr:colOff>
      <xdr:row>57</xdr:row>
      <xdr:rowOff>168275</xdr:rowOff>
    </xdr:to>
    <xdr:graphicFrame macro="">
      <xdr:nvGraphicFramePr>
        <xdr:cNvPr id="5" name="Chart 4">
          <a:extLst>
            <a:ext uri="{FF2B5EF4-FFF2-40B4-BE49-F238E27FC236}">
              <a16:creationId xmlns:a16="http://schemas.microsoft.com/office/drawing/2014/main" id="{09030ED9-D508-47AD-8C5A-DE6531A48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13</xdr:col>
      <xdr:colOff>0</xdr:colOff>
      <xdr:row>31</xdr:row>
      <xdr:rowOff>0</xdr:rowOff>
    </xdr:from>
    <xdr:to>
      <xdr:col>23</xdr:col>
      <xdr:colOff>561975</xdr:colOff>
      <xdr:row>57</xdr:row>
      <xdr:rowOff>161925</xdr:rowOff>
    </xdr:to>
    <xdr:graphicFrame macro="">
      <xdr:nvGraphicFramePr>
        <xdr:cNvPr id="6" name="Chart 5">
          <a:extLst>
            <a:ext uri="{FF2B5EF4-FFF2-40B4-BE49-F238E27FC236}">
              <a16:creationId xmlns:a16="http://schemas.microsoft.com/office/drawing/2014/main" id="{8026A8AF-F858-4EC8-AAFB-C758B254F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24</xdr:col>
      <xdr:colOff>317500</xdr:colOff>
      <xdr:row>31</xdr:row>
      <xdr:rowOff>0</xdr:rowOff>
    </xdr:from>
    <xdr:to>
      <xdr:col>35</xdr:col>
      <xdr:colOff>180975</xdr:colOff>
      <xdr:row>57</xdr:row>
      <xdr:rowOff>161925</xdr:rowOff>
    </xdr:to>
    <xdr:graphicFrame macro="">
      <xdr:nvGraphicFramePr>
        <xdr:cNvPr id="7" name="Chart 6">
          <a:extLst>
            <a:ext uri="{FF2B5EF4-FFF2-40B4-BE49-F238E27FC236}">
              <a16:creationId xmlns:a16="http://schemas.microsoft.com/office/drawing/2014/main" id="{171409A3-A46D-4A4F-80E4-4073234C8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266700</xdr:colOff>
      <xdr:row>59</xdr:row>
      <xdr:rowOff>171450</xdr:rowOff>
    </xdr:from>
    <xdr:to>
      <xdr:col>12</xdr:col>
      <xdr:colOff>168275</xdr:colOff>
      <xdr:row>86</xdr:row>
      <xdr:rowOff>152400</xdr:rowOff>
    </xdr:to>
    <xdr:graphicFrame macro="">
      <xdr:nvGraphicFramePr>
        <xdr:cNvPr id="8" name="Chart 7">
          <a:extLst>
            <a:ext uri="{FF2B5EF4-FFF2-40B4-BE49-F238E27FC236}">
              <a16:creationId xmlns:a16="http://schemas.microsoft.com/office/drawing/2014/main" id="{CBC1C22B-F046-4F04-B9A8-AB4976CE6B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12</xdr:col>
      <xdr:colOff>615950</xdr:colOff>
      <xdr:row>59</xdr:row>
      <xdr:rowOff>161925</xdr:rowOff>
    </xdr:from>
    <xdr:to>
      <xdr:col>23</xdr:col>
      <xdr:colOff>520700</xdr:colOff>
      <xdr:row>86</xdr:row>
      <xdr:rowOff>142875</xdr:rowOff>
    </xdr:to>
    <xdr:graphicFrame macro="">
      <xdr:nvGraphicFramePr>
        <xdr:cNvPr id="9" name="Chart 8">
          <a:extLst>
            <a:ext uri="{FF2B5EF4-FFF2-40B4-BE49-F238E27FC236}">
              <a16:creationId xmlns:a16="http://schemas.microsoft.com/office/drawing/2014/main" id="{0985DFE1-BDE3-48C8-8938-68EB4CAD07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24</xdr:col>
      <xdr:colOff>234950</xdr:colOff>
      <xdr:row>59</xdr:row>
      <xdr:rowOff>161925</xdr:rowOff>
    </xdr:from>
    <xdr:to>
      <xdr:col>35</xdr:col>
      <xdr:colOff>139700</xdr:colOff>
      <xdr:row>86</xdr:row>
      <xdr:rowOff>142875</xdr:rowOff>
    </xdr:to>
    <xdr:graphicFrame macro="">
      <xdr:nvGraphicFramePr>
        <xdr:cNvPr id="10" name="Chart 9">
          <a:extLst>
            <a:ext uri="{FF2B5EF4-FFF2-40B4-BE49-F238E27FC236}">
              <a16:creationId xmlns:a16="http://schemas.microsoft.com/office/drawing/2014/main" id="{29090F04-7EB6-4A66-B3FC-923EACFD9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171450</xdr:colOff>
      <xdr:row>1</xdr:row>
      <xdr:rowOff>47626</xdr:rowOff>
    </xdr:from>
    <xdr:to>
      <xdr:col>2</xdr:col>
      <xdr:colOff>374649</xdr:colOff>
      <xdr:row>4</xdr:row>
      <xdr:rowOff>66677</xdr:rowOff>
    </xdr:to>
    <xdr:sp macro="" textlink="" fLocksText="0">
      <xdr:nvSpPr>
        <xdr:cNvPr id="2" name="Rounded Rectangle 1">
          <a:extLst>
            <a:ext uri="{FF2B5EF4-FFF2-40B4-BE49-F238E27FC236}">
              <a16:creationId xmlns:a16="http://schemas.microsoft.com/office/drawing/2014/main" id="{00000000-0008-0000-0500-000002000000}"/>
            </a:ext>
          </a:extLst>
        </xdr:cNvPr>
        <xdr:cNvSpPr>
          <a:spLocks noChangeAspect="1"/>
        </xdr:cNvSpPr>
      </xdr:nvSpPr>
      <xdr:spPr>
        <a:xfrm>
          <a:off x="857250" y="228601"/>
          <a:ext cx="888999" cy="561976"/>
        </a:xfrm>
        <a:prstGeom prst="roundRect">
          <a:avLst/>
        </a:prstGeom>
        <a:solidFill>
          <a:srgbClr val="0099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NZ" sz="700" b="1">
              <a:solidFill>
                <a:schemeClr val="bg1"/>
              </a:solidFill>
            </a:rPr>
            <a:t>Standard 1</a:t>
          </a:r>
        </a:p>
        <a:p>
          <a:pPr algn="ctr"/>
          <a:endParaRPr lang="en-NZ" sz="700" b="1">
            <a:solidFill>
              <a:schemeClr val="bg1"/>
            </a:solidFill>
          </a:endParaRPr>
        </a:p>
        <a:p>
          <a:pPr algn="ctr"/>
          <a:r>
            <a:rPr lang="en-NZ" sz="700" b="1">
              <a:solidFill>
                <a:schemeClr val="bg1"/>
              </a:solidFill>
            </a:rPr>
            <a:t>Te Tiriti</a:t>
          </a:r>
        </a:p>
      </xdr:txBody>
    </xdr:sp>
    <xdr:clientData fLocksWithSheet="0"/>
  </xdr:twoCellAnchor>
  <xdr:twoCellAnchor editAs="absolute">
    <xdr:from>
      <xdr:col>2</xdr:col>
      <xdr:colOff>495448</xdr:colOff>
      <xdr:row>1</xdr:row>
      <xdr:rowOff>47625</xdr:rowOff>
    </xdr:from>
    <xdr:to>
      <xdr:col>4</xdr:col>
      <xdr:colOff>12847</xdr:colOff>
      <xdr:row>4</xdr:row>
      <xdr:rowOff>66676</xdr:rowOff>
    </xdr:to>
    <xdr:sp macro="" textlink="" fLocksText="0">
      <xdr:nvSpPr>
        <xdr:cNvPr id="3" name="Rounded Rectangle 2">
          <a:extLst>
            <a:ext uri="{FF2B5EF4-FFF2-40B4-BE49-F238E27FC236}">
              <a16:creationId xmlns:a16="http://schemas.microsoft.com/office/drawing/2014/main" id="{00000000-0008-0000-0500-000003000000}"/>
            </a:ext>
          </a:extLst>
        </xdr:cNvPr>
        <xdr:cNvSpPr/>
      </xdr:nvSpPr>
      <xdr:spPr>
        <a:xfrm>
          <a:off x="1867048" y="228600"/>
          <a:ext cx="888999" cy="561976"/>
        </a:xfrm>
        <a:prstGeom prst="roundRect">
          <a:avLst/>
        </a:prstGeom>
        <a:solidFill>
          <a:srgbClr val="0099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NZ" sz="700" b="1">
              <a:solidFill>
                <a:schemeClr val="bg1"/>
              </a:solidFill>
              <a:latin typeface="+mn-lt"/>
              <a:ea typeface="+mn-ea"/>
              <a:cs typeface="+mn-cs"/>
            </a:rPr>
            <a:t>Standard 2</a:t>
          </a:r>
        </a:p>
        <a:p>
          <a:pPr marL="0" indent="0" algn="ctr"/>
          <a:endParaRPr lang="en-NZ" sz="700" b="1">
            <a:solidFill>
              <a:schemeClr val="bg1"/>
            </a:solidFill>
            <a:latin typeface="+mn-lt"/>
            <a:ea typeface="+mn-ea"/>
            <a:cs typeface="+mn-cs"/>
          </a:endParaRPr>
        </a:p>
        <a:p>
          <a:pPr marL="0" indent="0" algn="ctr"/>
          <a:r>
            <a:rPr lang="en-NZ" sz="700" b="1">
              <a:solidFill>
                <a:schemeClr val="bg1"/>
              </a:solidFill>
              <a:latin typeface="+mn-lt"/>
              <a:ea typeface="+mn-ea"/>
              <a:cs typeface="+mn-cs"/>
            </a:rPr>
            <a:t>Accessibility</a:t>
          </a:r>
        </a:p>
      </xdr:txBody>
    </xdr:sp>
    <xdr:clientData fLocksWithSheet="0"/>
  </xdr:twoCellAnchor>
  <xdr:twoCellAnchor editAs="absolute">
    <xdr:from>
      <xdr:col>4</xdr:col>
      <xdr:colOff>152696</xdr:colOff>
      <xdr:row>1</xdr:row>
      <xdr:rowOff>47625</xdr:rowOff>
    </xdr:from>
    <xdr:to>
      <xdr:col>5</xdr:col>
      <xdr:colOff>355895</xdr:colOff>
      <xdr:row>4</xdr:row>
      <xdr:rowOff>66676</xdr:rowOff>
    </xdr:to>
    <xdr:sp macro="" textlink="" fLocksText="0">
      <xdr:nvSpPr>
        <xdr:cNvPr id="4" name="Rounded Rectangle 3">
          <a:extLst>
            <a:ext uri="{FF2B5EF4-FFF2-40B4-BE49-F238E27FC236}">
              <a16:creationId xmlns:a16="http://schemas.microsoft.com/office/drawing/2014/main" id="{00000000-0008-0000-0500-000004000000}"/>
            </a:ext>
          </a:extLst>
        </xdr:cNvPr>
        <xdr:cNvSpPr/>
      </xdr:nvSpPr>
      <xdr:spPr>
        <a:xfrm>
          <a:off x="2895896" y="228600"/>
          <a:ext cx="888999" cy="561976"/>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NZ" sz="700" b="1">
              <a:solidFill>
                <a:schemeClr val="bg1"/>
              </a:solidFill>
              <a:latin typeface="+mn-lt"/>
              <a:ea typeface="+mn-ea"/>
              <a:cs typeface="+mn-cs"/>
            </a:rPr>
            <a:t>Standard 3</a:t>
          </a:r>
        </a:p>
        <a:p>
          <a:pPr marL="0" indent="0" algn="ctr"/>
          <a:endParaRPr lang="en-NZ" sz="700" b="1">
            <a:solidFill>
              <a:schemeClr val="bg1"/>
            </a:solidFill>
            <a:latin typeface="+mn-lt"/>
            <a:ea typeface="+mn-ea"/>
            <a:cs typeface="+mn-cs"/>
          </a:endParaRPr>
        </a:p>
        <a:p>
          <a:pPr marL="0" indent="0" algn="ctr"/>
          <a:r>
            <a:rPr lang="en-NZ" sz="700" b="1">
              <a:solidFill>
                <a:schemeClr val="bg1"/>
              </a:solidFill>
              <a:latin typeface="+mn-lt"/>
              <a:ea typeface="+mn-ea"/>
              <a:cs typeface="+mn-cs"/>
            </a:rPr>
            <a:t>Impartiality</a:t>
          </a:r>
        </a:p>
      </xdr:txBody>
    </xdr:sp>
    <xdr:clientData fLocksWithSheet="0"/>
  </xdr:twoCellAnchor>
  <xdr:twoCellAnchor editAs="absolute">
    <xdr:from>
      <xdr:col>5</xdr:col>
      <xdr:colOff>505269</xdr:colOff>
      <xdr:row>1</xdr:row>
      <xdr:rowOff>47625</xdr:rowOff>
    </xdr:from>
    <xdr:to>
      <xdr:col>7</xdr:col>
      <xdr:colOff>16858</xdr:colOff>
      <xdr:row>4</xdr:row>
      <xdr:rowOff>66676</xdr:rowOff>
    </xdr:to>
    <xdr:sp macro="" textlink="" fLocksText="0">
      <xdr:nvSpPr>
        <xdr:cNvPr id="5" name="Rounded Rectangle 4">
          <a:extLst>
            <a:ext uri="{FF2B5EF4-FFF2-40B4-BE49-F238E27FC236}">
              <a16:creationId xmlns:a16="http://schemas.microsoft.com/office/drawing/2014/main" id="{00000000-0008-0000-0500-000005000000}"/>
            </a:ext>
          </a:extLst>
        </xdr:cNvPr>
        <xdr:cNvSpPr/>
      </xdr:nvSpPr>
      <xdr:spPr>
        <a:xfrm>
          <a:off x="3934269" y="228600"/>
          <a:ext cx="883189" cy="561976"/>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NZ" sz="700" b="1">
              <a:solidFill>
                <a:schemeClr val="bg1"/>
              </a:solidFill>
              <a:latin typeface="+mn-lt"/>
              <a:ea typeface="+mn-ea"/>
              <a:cs typeface="+mn-cs"/>
            </a:rPr>
            <a:t>Standard 4</a:t>
          </a:r>
        </a:p>
        <a:p>
          <a:pPr marL="0" indent="0" algn="ctr"/>
          <a:endParaRPr lang="en-NZ" sz="700" b="1">
            <a:solidFill>
              <a:schemeClr val="bg1"/>
            </a:solidFill>
            <a:latin typeface="+mn-lt"/>
            <a:ea typeface="+mn-ea"/>
            <a:cs typeface="+mn-cs"/>
          </a:endParaRPr>
        </a:p>
        <a:p>
          <a:pPr marL="0" indent="0" algn="ctr"/>
          <a:r>
            <a:rPr lang="en-NZ" sz="700" b="1">
              <a:solidFill>
                <a:schemeClr val="bg1"/>
              </a:solidFill>
              <a:latin typeface="+mn-lt"/>
              <a:ea typeface="+mn-ea"/>
              <a:cs typeface="+mn-cs"/>
            </a:rPr>
            <a:t>Independence</a:t>
          </a:r>
        </a:p>
      </xdr:txBody>
    </xdr:sp>
    <xdr:clientData fLocksWithSheet="0"/>
  </xdr:twoCellAnchor>
  <xdr:twoCellAnchor editAs="absolute">
    <xdr:from>
      <xdr:col>7</xdr:col>
      <xdr:colOff>166232</xdr:colOff>
      <xdr:row>1</xdr:row>
      <xdr:rowOff>47625</xdr:rowOff>
    </xdr:from>
    <xdr:to>
      <xdr:col>8</xdr:col>
      <xdr:colOff>369431</xdr:colOff>
      <xdr:row>4</xdr:row>
      <xdr:rowOff>66676</xdr:rowOff>
    </xdr:to>
    <xdr:sp macro="" textlink="" fLocksText="0">
      <xdr:nvSpPr>
        <xdr:cNvPr id="6" name="Rounded Rectangle 5">
          <a:extLst>
            <a:ext uri="{FF2B5EF4-FFF2-40B4-BE49-F238E27FC236}">
              <a16:creationId xmlns:a16="http://schemas.microsoft.com/office/drawing/2014/main" id="{00000000-0008-0000-0500-000006000000}"/>
            </a:ext>
          </a:extLst>
        </xdr:cNvPr>
        <xdr:cNvSpPr/>
      </xdr:nvSpPr>
      <xdr:spPr>
        <a:xfrm>
          <a:off x="4966832" y="228600"/>
          <a:ext cx="888999" cy="561976"/>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NZ" sz="700" b="1">
              <a:solidFill>
                <a:schemeClr val="bg1"/>
              </a:solidFill>
              <a:latin typeface="+mn-lt"/>
              <a:ea typeface="+mn-ea"/>
              <a:cs typeface="+mn-cs"/>
            </a:rPr>
            <a:t>Standard  5</a:t>
          </a:r>
        </a:p>
        <a:p>
          <a:pPr marL="0" indent="0" algn="ctr"/>
          <a:endParaRPr lang="en-NZ" sz="700" b="1">
            <a:solidFill>
              <a:schemeClr val="bg1"/>
            </a:solidFill>
            <a:latin typeface="+mn-lt"/>
            <a:ea typeface="+mn-ea"/>
            <a:cs typeface="+mn-cs"/>
          </a:endParaRPr>
        </a:p>
        <a:p>
          <a:pPr marL="0" indent="0" algn="ctr"/>
          <a:r>
            <a:rPr lang="en-NZ" sz="700" b="1">
              <a:solidFill>
                <a:schemeClr val="bg1"/>
              </a:solidFill>
              <a:latin typeface="+mn-lt"/>
              <a:ea typeface="+mn-ea"/>
              <a:cs typeface="+mn-cs"/>
            </a:rPr>
            <a:t>Confidentiality</a:t>
          </a:r>
        </a:p>
      </xdr:txBody>
    </xdr:sp>
    <xdr:clientData fLocksWithSheet="0"/>
  </xdr:twoCellAnchor>
  <xdr:twoCellAnchor editAs="absolute">
    <xdr:from>
      <xdr:col>8</xdr:col>
      <xdr:colOff>509280</xdr:colOff>
      <xdr:row>1</xdr:row>
      <xdr:rowOff>47625</xdr:rowOff>
    </xdr:from>
    <xdr:to>
      <xdr:col>10</xdr:col>
      <xdr:colOff>28131</xdr:colOff>
      <xdr:row>4</xdr:row>
      <xdr:rowOff>66676</xdr:rowOff>
    </xdr:to>
    <xdr:sp macro="" textlink="" fLocksText="0">
      <xdr:nvSpPr>
        <xdr:cNvPr id="7" name="Rounded Rectangle 6">
          <a:extLst>
            <a:ext uri="{FF2B5EF4-FFF2-40B4-BE49-F238E27FC236}">
              <a16:creationId xmlns:a16="http://schemas.microsoft.com/office/drawing/2014/main" id="{00000000-0008-0000-0500-000007000000}"/>
            </a:ext>
          </a:extLst>
        </xdr:cNvPr>
        <xdr:cNvSpPr/>
      </xdr:nvSpPr>
      <xdr:spPr>
        <a:xfrm>
          <a:off x="5995680" y="228600"/>
          <a:ext cx="890451" cy="561976"/>
        </a:xfrm>
        <a:prstGeom prst="roundRect">
          <a:avLst/>
        </a:prstGeom>
        <a:solidFill>
          <a:srgbClr val="F66AE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NZ" sz="700" b="1">
              <a:solidFill>
                <a:schemeClr val="bg1"/>
              </a:solidFill>
              <a:latin typeface="+mn-lt"/>
              <a:ea typeface="+mn-ea"/>
              <a:cs typeface="+mn-cs"/>
            </a:rPr>
            <a:t>Standard 6</a:t>
          </a:r>
        </a:p>
        <a:p>
          <a:pPr marL="0" indent="0" algn="ctr"/>
          <a:endParaRPr lang="en-NZ" sz="700" b="1">
            <a:solidFill>
              <a:schemeClr val="bg1"/>
            </a:solidFill>
            <a:latin typeface="+mn-lt"/>
            <a:ea typeface="+mn-ea"/>
            <a:cs typeface="+mn-cs"/>
          </a:endParaRPr>
        </a:p>
        <a:p>
          <a:pPr marL="0" indent="0" algn="ctr"/>
          <a:r>
            <a:rPr lang="en-NZ" sz="700" b="1">
              <a:solidFill>
                <a:schemeClr val="bg1"/>
              </a:solidFill>
              <a:latin typeface="+mn-lt"/>
              <a:ea typeface="+mn-ea"/>
              <a:cs typeface="+mn-cs"/>
            </a:rPr>
            <a:t>Timeliness</a:t>
          </a:r>
        </a:p>
      </xdr:txBody>
    </xdr:sp>
    <xdr:clientData fLocksWithSheet="0"/>
  </xdr:twoCellAnchor>
  <xdr:twoCellAnchor editAs="absolute">
    <xdr:from>
      <xdr:col>10</xdr:col>
      <xdr:colOff>158455</xdr:colOff>
      <xdr:row>1</xdr:row>
      <xdr:rowOff>47625</xdr:rowOff>
    </xdr:from>
    <xdr:to>
      <xdr:col>11</xdr:col>
      <xdr:colOff>361654</xdr:colOff>
      <xdr:row>4</xdr:row>
      <xdr:rowOff>66676</xdr:rowOff>
    </xdr:to>
    <xdr:sp macro="" textlink="" fLocksText="0">
      <xdr:nvSpPr>
        <xdr:cNvPr id="8" name="Rounded Rectangle 7">
          <a:extLst>
            <a:ext uri="{FF2B5EF4-FFF2-40B4-BE49-F238E27FC236}">
              <a16:creationId xmlns:a16="http://schemas.microsoft.com/office/drawing/2014/main" id="{00000000-0008-0000-0500-000008000000}"/>
            </a:ext>
          </a:extLst>
        </xdr:cNvPr>
        <xdr:cNvSpPr/>
      </xdr:nvSpPr>
      <xdr:spPr>
        <a:xfrm>
          <a:off x="7016455" y="228600"/>
          <a:ext cx="888999" cy="561976"/>
        </a:xfrm>
        <a:prstGeom prst="roundRect">
          <a:avLst/>
        </a:prstGeom>
        <a:solidFill>
          <a:srgbClr val="F66AE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NZ" sz="700" b="1">
              <a:solidFill>
                <a:schemeClr val="bg1"/>
              </a:solidFill>
              <a:latin typeface="+mn-lt"/>
              <a:ea typeface="+mn-ea"/>
              <a:cs typeface="+mn-cs"/>
            </a:rPr>
            <a:t>Standard 7</a:t>
          </a:r>
        </a:p>
        <a:p>
          <a:pPr marL="0" indent="0" algn="ctr"/>
          <a:endParaRPr lang="en-NZ" sz="700" b="1">
            <a:solidFill>
              <a:schemeClr val="bg1"/>
            </a:solidFill>
            <a:latin typeface="+mn-lt"/>
            <a:ea typeface="+mn-ea"/>
            <a:cs typeface="+mn-cs"/>
          </a:endParaRPr>
        </a:p>
        <a:p>
          <a:pPr algn="ctr"/>
          <a:r>
            <a:rPr lang="en-NZ" sz="700" b="1">
              <a:solidFill>
                <a:schemeClr val="lt1"/>
              </a:solidFill>
              <a:effectLst/>
              <a:latin typeface="+mn-lt"/>
              <a:ea typeface="+mn-ea"/>
              <a:cs typeface="+mn-cs"/>
            </a:rPr>
            <a:t>Resolution/</a:t>
          </a:r>
          <a:endParaRPr lang="en-NZ" sz="300">
            <a:effectLst/>
          </a:endParaRPr>
        </a:p>
        <a:p>
          <a:pPr algn="ctr"/>
          <a:r>
            <a:rPr lang="en-NZ" sz="700" b="1">
              <a:solidFill>
                <a:schemeClr val="lt1"/>
              </a:solidFill>
              <a:effectLst/>
              <a:latin typeface="+mn-lt"/>
              <a:ea typeface="+mn-ea"/>
              <a:cs typeface="+mn-cs"/>
            </a:rPr>
            <a:t>Prevention</a:t>
          </a:r>
          <a:endParaRPr lang="en-NZ" sz="300">
            <a:effectLst/>
          </a:endParaRPr>
        </a:p>
        <a:p>
          <a:pPr marL="0" indent="0" algn="ctr"/>
          <a:endParaRPr lang="en-NZ" sz="400" b="1">
            <a:solidFill>
              <a:schemeClr val="bg1"/>
            </a:solidFill>
            <a:latin typeface="+mn-lt"/>
            <a:ea typeface="+mn-ea"/>
            <a:cs typeface="+mn-cs"/>
          </a:endParaRPr>
        </a:p>
      </xdr:txBody>
    </xdr:sp>
    <xdr:clientData fLocksWithSheet="0"/>
  </xdr:twoCellAnchor>
  <xdr:twoCellAnchor editAs="absolute">
    <xdr:from>
      <xdr:col>11</xdr:col>
      <xdr:colOff>520553</xdr:colOff>
      <xdr:row>1</xdr:row>
      <xdr:rowOff>38100</xdr:rowOff>
    </xdr:from>
    <xdr:to>
      <xdr:col>13</xdr:col>
      <xdr:colOff>37952</xdr:colOff>
      <xdr:row>4</xdr:row>
      <xdr:rowOff>57151</xdr:rowOff>
    </xdr:to>
    <xdr:sp macro="" textlink="" fLocksText="0">
      <xdr:nvSpPr>
        <xdr:cNvPr id="9" name="Rounded Rectangle 8">
          <a:extLst>
            <a:ext uri="{FF2B5EF4-FFF2-40B4-BE49-F238E27FC236}">
              <a16:creationId xmlns:a16="http://schemas.microsoft.com/office/drawing/2014/main" id="{00000000-0008-0000-0500-000009000000}"/>
            </a:ext>
          </a:extLst>
        </xdr:cNvPr>
        <xdr:cNvSpPr/>
      </xdr:nvSpPr>
      <xdr:spPr>
        <a:xfrm>
          <a:off x="8064353" y="219075"/>
          <a:ext cx="888999" cy="561976"/>
        </a:xfrm>
        <a:prstGeom prst="roundRect">
          <a:avLst/>
        </a:prstGeom>
        <a:solidFill>
          <a:srgbClr val="0099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NZ" sz="700" b="1">
              <a:solidFill>
                <a:schemeClr val="bg1"/>
              </a:solidFill>
              <a:latin typeface="+mn-lt"/>
              <a:ea typeface="+mn-ea"/>
              <a:cs typeface="+mn-cs"/>
            </a:rPr>
            <a:t> Standard 8</a:t>
          </a:r>
        </a:p>
        <a:p>
          <a:pPr marL="0" indent="0" algn="ctr"/>
          <a:endParaRPr lang="en-NZ" sz="700" b="1">
            <a:solidFill>
              <a:schemeClr val="bg1"/>
            </a:solidFill>
            <a:latin typeface="+mn-lt"/>
            <a:ea typeface="+mn-ea"/>
            <a:cs typeface="+mn-cs"/>
          </a:endParaRPr>
        </a:p>
        <a:p>
          <a:pPr marL="0" indent="0" algn="ctr"/>
          <a:r>
            <a:rPr lang="en-NZ" sz="700" b="1">
              <a:solidFill>
                <a:schemeClr val="bg1"/>
              </a:solidFill>
              <a:latin typeface="+mn-lt"/>
              <a:ea typeface="+mn-ea"/>
              <a:cs typeface="+mn-cs"/>
            </a:rPr>
            <a:t>Resourcing</a:t>
          </a:r>
        </a:p>
      </xdr:txBody>
    </xdr:sp>
    <xdr:clientData fLocksWithSheet="0"/>
  </xdr:twoCellAnchor>
  <xdr:twoCellAnchor editAs="absolute">
    <xdr:from>
      <xdr:col>13</xdr:col>
      <xdr:colOff>187325</xdr:colOff>
      <xdr:row>1</xdr:row>
      <xdr:rowOff>28575</xdr:rowOff>
    </xdr:from>
    <xdr:to>
      <xdr:col>14</xdr:col>
      <xdr:colOff>390524</xdr:colOff>
      <xdr:row>4</xdr:row>
      <xdr:rowOff>47625</xdr:rowOff>
    </xdr:to>
    <xdr:sp macro="" textlink="" fLocksText="0">
      <xdr:nvSpPr>
        <xdr:cNvPr id="10" name="Rounded Rectangle 9">
          <a:extLst>
            <a:ext uri="{FF2B5EF4-FFF2-40B4-BE49-F238E27FC236}">
              <a16:creationId xmlns:a16="http://schemas.microsoft.com/office/drawing/2014/main" id="{00000000-0008-0000-0500-00000A000000}"/>
            </a:ext>
          </a:extLst>
        </xdr:cNvPr>
        <xdr:cNvSpPr/>
      </xdr:nvSpPr>
      <xdr:spPr>
        <a:xfrm>
          <a:off x="9102725" y="209550"/>
          <a:ext cx="888999" cy="561975"/>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NZ" sz="700" b="1">
              <a:solidFill>
                <a:schemeClr val="bg1"/>
              </a:solidFill>
              <a:latin typeface="+mn-lt"/>
              <a:ea typeface="+mn-ea"/>
              <a:cs typeface="+mn-cs"/>
            </a:rPr>
            <a:t>Standard  9</a:t>
          </a:r>
        </a:p>
        <a:p>
          <a:pPr marL="0" indent="0" algn="ctr"/>
          <a:endParaRPr lang="en-NZ" sz="700" b="1">
            <a:solidFill>
              <a:schemeClr val="bg1"/>
            </a:solidFill>
            <a:latin typeface="+mn-lt"/>
            <a:ea typeface="+mn-ea"/>
            <a:cs typeface="+mn-cs"/>
          </a:endParaRPr>
        </a:p>
        <a:p>
          <a:pPr marL="0" indent="0" algn="ctr"/>
          <a:r>
            <a:rPr lang="en-NZ" sz="700" b="1">
              <a:solidFill>
                <a:schemeClr val="bg1"/>
              </a:solidFill>
              <a:latin typeface="+mn-lt"/>
              <a:ea typeface="+mn-ea"/>
              <a:cs typeface="+mn-cs"/>
            </a:rPr>
            <a:t>Data</a:t>
          </a:r>
          <a:r>
            <a:rPr lang="en-NZ" sz="700" b="1" baseline="0">
              <a:solidFill>
                <a:schemeClr val="bg1"/>
              </a:solidFill>
              <a:latin typeface="+mn-lt"/>
              <a:ea typeface="+mn-ea"/>
              <a:cs typeface="+mn-cs"/>
            </a:rPr>
            <a:t> / Monitoring</a:t>
          </a:r>
          <a:endParaRPr lang="en-NZ" sz="700" b="1">
            <a:solidFill>
              <a:schemeClr val="bg1"/>
            </a:solidFill>
            <a:latin typeface="+mn-lt"/>
            <a:ea typeface="+mn-ea"/>
            <a:cs typeface="+mn-cs"/>
          </a:endParaRPr>
        </a:p>
      </xdr:txBody>
    </xdr:sp>
    <xdr:clientData fLocksWithSheet="0"/>
  </xdr:twoCellAnchor>
  <xdr:twoCellAnchor editAs="absolute">
    <xdr:from>
      <xdr:col>0</xdr:col>
      <xdr:colOff>85725</xdr:colOff>
      <xdr:row>1</xdr:row>
      <xdr:rowOff>1</xdr:rowOff>
    </xdr:from>
    <xdr:to>
      <xdr:col>1</xdr:col>
      <xdr:colOff>109163</xdr:colOff>
      <xdr:row>4</xdr:row>
      <xdr:rowOff>142876</xdr:rowOff>
    </xdr:to>
    <xdr:sp macro="" textlink="" fLocksText="0">
      <xdr:nvSpPr>
        <xdr:cNvPr id="11" name="Oval 10">
          <a:extLst>
            <a:ext uri="{FF2B5EF4-FFF2-40B4-BE49-F238E27FC236}">
              <a16:creationId xmlns:a16="http://schemas.microsoft.com/office/drawing/2014/main" id="{00000000-0008-0000-0500-00000B000000}"/>
            </a:ext>
          </a:extLst>
        </xdr:cNvPr>
        <xdr:cNvSpPr/>
      </xdr:nvSpPr>
      <xdr:spPr>
        <a:xfrm>
          <a:off x="85725" y="180976"/>
          <a:ext cx="709238" cy="6858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NZ" sz="800" b="1"/>
            <a:t>HOME</a:t>
          </a: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bie.govt.nz/cross-government-functions/government-centre-for-dispute-resolution/dispute-resolution-tools-and-resources/aotearoa-best-practice-dispute-resolution-framewor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XFD393"/>
  <sheetViews>
    <sheetView showGridLines="0" topLeftCell="A99" zoomScale="70" zoomScaleNormal="70" workbookViewId="0">
      <selection activeCell="C18" sqref="C18:C21"/>
    </sheetView>
  </sheetViews>
  <sheetFormatPr defaultColWidth="9" defaultRowHeight="41.45" customHeight="1" x14ac:dyDescent="0.2"/>
  <cols>
    <col min="1" max="1" width="32.625" style="17" customWidth="1"/>
    <col min="2" max="2" width="33.375" style="20" customWidth="1"/>
    <col min="3" max="3" width="28.875" style="21" customWidth="1"/>
    <col min="4" max="4" width="31.75" style="22" customWidth="1"/>
    <col min="5" max="5" width="78" style="61" customWidth="1"/>
    <col min="6" max="6" width="10.75" style="21" customWidth="1"/>
    <col min="7" max="7" width="14.5" style="4" customWidth="1"/>
    <col min="8" max="8" width="13.25" style="40" customWidth="1"/>
    <col min="9" max="9" width="31" style="45" customWidth="1"/>
    <col min="10" max="10" width="11.125" style="4" customWidth="1"/>
    <col min="11" max="11" width="7.875" style="48" customWidth="1"/>
    <col min="12" max="12" width="54.625" style="2" customWidth="1"/>
    <col min="13" max="16384" width="9" style="2"/>
  </cols>
  <sheetData>
    <row r="1" spans="1:10 16383:16384" ht="41.45" customHeight="1" x14ac:dyDescent="0.2">
      <c r="A1" s="1" t="s">
        <v>55</v>
      </c>
      <c r="B1" s="1" t="s">
        <v>56</v>
      </c>
      <c r="C1" s="1" t="s">
        <v>57</v>
      </c>
      <c r="D1" s="43" t="s">
        <v>58</v>
      </c>
      <c r="E1" s="50" t="s">
        <v>59</v>
      </c>
      <c r="F1" s="43" t="s">
        <v>60</v>
      </c>
      <c r="G1" s="38" t="s">
        <v>61</v>
      </c>
      <c r="H1" s="39" t="s">
        <v>62</v>
      </c>
      <c r="J1" s="38"/>
      <c r="XFC1" s="62">
        <v>1</v>
      </c>
      <c r="XFD1" s="62" t="s">
        <v>63</v>
      </c>
    </row>
    <row r="2" spans="1:10 16383:16384" ht="41.45" customHeight="1" x14ac:dyDescent="0.2">
      <c r="A2" s="211">
        <v>1</v>
      </c>
      <c r="B2" s="213" t="s">
        <v>64</v>
      </c>
      <c r="C2" s="209" t="s">
        <v>65</v>
      </c>
      <c r="D2" s="3" t="s">
        <v>431</v>
      </c>
      <c r="E2" s="51" t="s">
        <v>66</v>
      </c>
      <c r="F2" s="63">
        <v>1</v>
      </c>
      <c r="G2" s="4">
        <f t="shared" ref="G2:G61" si="0">LEN(E2)</f>
        <v>67</v>
      </c>
      <c r="H2" s="40">
        <v>44173</v>
      </c>
      <c r="XFC2" s="62">
        <v>2</v>
      </c>
      <c r="XFD2" s="62" t="s">
        <v>67</v>
      </c>
    </row>
    <row r="3" spans="1:10 16383:16384" ht="41.45" customHeight="1" x14ac:dyDescent="0.2">
      <c r="A3" s="211"/>
      <c r="B3" s="200"/>
      <c r="C3" s="210"/>
      <c r="D3" s="3" t="s">
        <v>431</v>
      </c>
      <c r="E3" s="51" t="s">
        <v>68</v>
      </c>
      <c r="F3" s="63">
        <v>2</v>
      </c>
      <c r="G3" s="4">
        <f t="shared" si="0"/>
        <v>150</v>
      </c>
      <c r="H3" s="40">
        <v>44173</v>
      </c>
      <c r="XFC3" s="62">
        <v>3</v>
      </c>
      <c r="XFD3" s="62" t="s">
        <v>69</v>
      </c>
    </row>
    <row r="4" spans="1:10 16383:16384" ht="41.45" customHeight="1" x14ac:dyDescent="0.2">
      <c r="A4" s="211"/>
      <c r="B4" s="200"/>
      <c r="C4" s="210"/>
      <c r="D4" s="3" t="s">
        <v>431</v>
      </c>
      <c r="E4" s="51" t="s">
        <v>601</v>
      </c>
      <c r="F4" s="63">
        <v>3</v>
      </c>
      <c r="G4" s="4">
        <f t="shared" si="0"/>
        <v>94</v>
      </c>
      <c r="H4" s="40">
        <v>44173</v>
      </c>
      <c r="XFC4" s="62">
        <v>4</v>
      </c>
      <c r="XFD4" s="62" t="s">
        <v>70</v>
      </c>
    </row>
    <row r="5" spans="1:10 16383:16384" ht="41.45" customHeight="1" x14ac:dyDescent="0.2">
      <c r="A5" s="211"/>
      <c r="B5" s="200"/>
      <c r="C5" s="184"/>
      <c r="D5" s="3" t="s">
        <v>431</v>
      </c>
      <c r="E5" s="51" t="s">
        <v>432</v>
      </c>
      <c r="F5" s="63">
        <v>4</v>
      </c>
      <c r="G5" s="4">
        <f t="shared" si="0"/>
        <v>150</v>
      </c>
      <c r="H5" s="40">
        <v>44173</v>
      </c>
      <c r="XFC5" s="62"/>
      <c r="XFD5" s="62"/>
    </row>
    <row r="6" spans="1:10 16383:16384" ht="41.45" customHeight="1" x14ac:dyDescent="0.2">
      <c r="A6" s="211"/>
      <c r="B6" s="200"/>
      <c r="C6" s="182" t="s">
        <v>71</v>
      </c>
      <c r="D6" s="3" t="s">
        <v>72</v>
      </c>
      <c r="E6" s="51" t="s">
        <v>602</v>
      </c>
      <c r="F6" s="63">
        <v>1</v>
      </c>
      <c r="G6" s="4">
        <f t="shared" si="0"/>
        <v>97</v>
      </c>
      <c r="H6" s="40">
        <v>44173</v>
      </c>
      <c r="XFC6" s="62"/>
      <c r="XFD6" s="37">
        <v>44166</v>
      </c>
    </row>
    <row r="7" spans="1:10 16383:16384" ht="41.45" customHeight="1" x14ac:dyDescent="0.2">
      <c r="A7" s="211"/>
      <c r="B7" s="200"/>
      <c r="C7" s="183"/>
      <c r="D7" s="3" t="s">
        <v>72</v>
      </c>
      <c r="E7" s="51" t="s">
        <v>73</v>
      </c>
      <c r="F7" s="63">
        <v>2</v>
      </c>
      <c r="G7" s="4">
        <f t="shared" si="0"/>
        <v>99</v>
      </c>
      <c r="H7" s="40">
        <v>44173</v>
      </c>
      <c r="XFC7" s="62"/>
      <c r="XFD7" s="37">
        <v>44167</v>
      </c>
    </row>
    <row r="8" spans="1:10 16383:16384" ht="41.45" customHeight="1" x14ac:dyDescent="0.2">
      <c r="A8" s="211"/>
      <c r="B8" s="200"/>
      <c r="C8" s="183"/>
      <c r="D8" s="3" t="s">
        <v>72</v>
      </c>
      <c r="E8" s="51" t="s">
        <v>74</v>
      </c>
      <c r="F8" s="63">
        <v>3</v>
      </c>
      <c r="G8" s="4">
        <f t="shared" si="0"/>
        <v>76</v>
      </c>
      <c r="H8" s="40">
        <v>44173</v>
      </c>
      <c r="XFC8" s="62"/>
      <c r="XFD8" s="37">
        <v>44168</v>
      </c>
    </row>
    <row r="9" spans="1:10 16383:16384" ht="41.45" customHeight="1" x14ac:dyDescent="0.2">
      <c r="A9" s="211"/>
      <c r="B9" s="200"/>
      <c r="C9" s="183"/>
      <c r="D9" s="3" t="s">
        <v>72</v>
      </c>
      <c r="E9" s="51" t="s">
        <v>590</v>
      </c>
      <c r="F9" s="63">
        <v>4</v>
      </c>
      <c r="G9" s="4">
        <f t="shared" si="0"/>
        <v>86</v>
      </c>
      <c r="H9" s="40">
        <v>44173</v>
      </c>
      <c r="XFC9" s="62"/>
      <c r="XFD9" s="37">
        <v>44169</v>
      </c>
    </row>
    <row r="10" spans="1:10 16383:16384" ht="41.45" customHeight="1" x14ac:dyDescent="0.2">
      <c r="A10" s="211"/>
      <c r="B10" s="200"/>
      <c r="C10" s="182" t="s">
        <v>430</v>
      </c>
      <c r="D10" s="3" t="s">
        <v>75</v>
      </c>
      <c r="E10" s="51" t="s">
        <v>604</v>
      </c>
      <c r="F10" s="63">
        <v>1</v>
      </c>
      <c r="G10" s="4">
        <f t="shared" si="0"/>
        <v>95</v>
      </c>
      <c r="H10" s="40">
        <v>44173</v>
      </c>
      <c r="XFC10" s="62"/>
      <c r="XFD10" s="37">
        <v>44170</v>
      </c>
    </row>
    <row r="11" spans="1:10 16383:16384" ht="41.45" customHeight="1" x14ac:dyDescent="0.2">
      <c r="A11" s="211"/>
      <c r="B11" s="200"/>
      <c r="C11" s="183"/>
      <c r="D11" s="3" t="s">
        <v>75</v>
      </c>
      <c r="E11" s="51" t="s">
        <v>76</v>
      </c>
      <c r="F11" s="63">
        <v>2</v>
      </c>
      <c r="G11" s="4">
        <f t="shared" si="0"/>
        <v>87</v>
      </c>
      <c r="H11" s="40">
        <v>44173</v>
      </c>
      <c r="XFC11" s="62"/>
      <c r="XFD11" s="37">
        <v>44171</v>
      </c>
    </row>
    <row r="12" spans="1:10 16383:16384" ht="41.45" customHeight="1" x14ac:dyDescent="0.2">
      <c r="A12" s="211"/>
      <c r="B12" s="200"/>
      <c r="C12" s="183"/>
      <c r="D12" s="3" t="s">
        <v>75</v>
      </c>
      <c r="E12" s="51" t="s">
        <v>77</v>
      </c>
      <c r="F12" s="63">
        <v>3</v>
      </c>
      <c r="G12" s="4">
        <f t="shared" si="0"/>
        <v>86</v>
      </c>
      <c r="H12" s="40">
        <v>44173</v>
      </c>
      <c r="XFC12" s="62"/>
      <c r="XFD12" s="37">
        <v>44172</v>
      </c>
    </row>
    <row r="13" spans="1:10 16383:16384" ht="41.45" customHeight="1" x14ac:dyDescent="0.2">
      <c r="A13" s="211"/>
      <c r="B13" s="200"/>
      <c r="C13" s="183"/>
      <c r="D13" s="3" t="s">
        <v>75</v>
      </c>
      <c r="E13" s="51" t="s">
        <v>603</v>
      </c>
      <c r="F13" s="63">
        <v>4</v>
      </c>
      <c r="G13" s="4">
        <f t="shared" si="0"/>
        <v>158</v>
      </c>
      <c r="H13" s="40">
        <v>44173</v>
      </c>
      <c r="XFC13" s="62"/>
      <c r="XFD13" s="37">
        <v>44173</v>
      </c>
    </row>
    <row r="14" spans="1:10 16383:16384" ht="41.45" customHeight="1" x14ac:dyDescent="0.2">
      <c r="A14" s="211"/>
      <c r="B14" s="200"/>
      <c r="C14" s="182" t="s">
        <v>438</v>
      </c>
      <c r="D14" s="3" t="s">
        <v>433</v>
      </c>
      <c r="E14" s="51" t="s">
        <v>434</v>
      </c>
      <c r="F14" s="63">
        <v>1</v>
      </c>
      <c r="G14" s="4">
        <f t="shared" si="0"/>
        <v>129</v>
      </c>
      <c r="H14" s="40">
        <v>44173</v>
      </c>
      <c r="XFC14" s="62"/>
      <c r="XFD14" s="37">
        <v>44174</v>
      </c>
    </row>
    <row r="15" spans="1:10 16383:16384" ht="41.45" customHeight="1" x14ac:dyDescent="0.2">
      <c r="A15" s="211"/>
      <c r="B15" s="200"/>
      <c r="C15" s="183"/>
      <c r="D15" s="3" t="s">
        <v>433</v>
      </c>
      <c r="E15" s="51" t="s">
        <v>435</v>
      </c>
      <c r="F15" s="63">
        <v>2</v>
      </c>
      <c r="G15" s="4">
        <f t="shared" si="0"/>
        <v>143</v>
      </c>
      <c r="H15" s="40">
        <v>44173</v>
      </c>
      <c r="XFC15" s="62"/>
      <c r="XFD15" s="37">
        <v>44175</v>
      </c>
    </row>
    <row r="16" spans="1:10 16383:16384" ht="41.45" customHeight="1" x14ac:dyDescent="0.2">
      <c r="A16" s="211"/>
      <c r="B16" s="200"/>
      <c r="C16" s="183"/>
      <c r="D16" s="3" t="s">
        <v>433</v>
      </c>
      <c r="E16" s="51" t="s">
        <v>591</v>
      </c>
      <c r="F16" s="63">
        <v>3</v>
      </c>
      <c r="G16" s="4">
        <f t="shared" si="0"/>
        <v>171</v>
      </c>
      <c r="H16" s="40">
        <v>44173</v>
      </c>
      <c r="XFC16" s="62"/>
      <c r="XFD16" s="37">
        <v>44176</v>
      </c>
    </row>
    <row r="17" spans="1:8 16384:16384" ht="41.45" customHeight="1" x14ac:dyDescent="0.2">
      <c r="A17" s="211"/>
      <c r="B17" s="200"/>
      <c r="C17" s="183"/>
      <c r="D17" s="3" t="s">
        <v>433</v>
      </c>
      <c r="E17" s="51" t="s">
        <v>436</v>
      </c>
      <c r="F17" s="63">
        <v>4</v>
      </c>
      <c r="G17" s="4">
        <f t="shared" si="0"/>
        <v>125</v>
      </c>
      <c r="H17" s="40">
        <v>44173</v>
      </c>
      <c r="XFD17" s="37">
        <v>44177</v>
      </c>
    </row>
    <row r="18" spans="1:8 16384:16384" ht="41.45" customHeight="1" x14ac:dyDescent="0.2">
      <c r="A18" s="211"/>
      <c r="B18" s="200"/>
      <c r="C18" s="182" t="s">
        <v>78</v>
      </c>
      <c r="D18" s="3" t="s">
        <v>79</v>
      </c>
      <c r="E18" s="51" t="s">
        <v>80</v>
      </c>
      <c r="F18" s="63">
        <v>1</v>
      </c>
      <c r="G18" s="4">
        <f t="shared" si="0"/>
        <v>99</v>
      </c>
      <c r="H18" s="40">
        <v>44173</v>
      </c>
      <c r="XFD18" s="37">
        <v>44178</v>
      </c>
    </row>
    <row r="19" spans="1:8 16384:16384" ht="41.45" customHeight="1" x14ac:dyDescent="0.2">
      <c r="A19" s="211"/>
      <c r="B19" s="200"/>
      <c r="C19" s="183"/>
      <c r="D19" s="3" t="s">
        <v>79</v>
      </c>
      <c r="E19" s="51" t="s">
        <v>81</v>
      </c>
      <c r="F19" s="63">
        <v>2</v>
      </c>
      <c r="G19" s="4">
        <f t="shared" si="0"/>
        <v>163</v>
      </c>
      <c r="H19" s="40">
        <v>44173</v>
      </c>
      <c r="XFD19" s="37">
        <v>44179</v>
      </c>
    </row>
    <row r="20" spans="1:8 16384:16384" ht="41.45" customHeight="1" x14ac:dyDescent="0.2">
      <c r="A20" s="211"/>
      <c r="B20" s="200"/>
      <c r="C20" s="183"/>
      <c r="D20" s="3" t="s">
        <v>79</v>
      </c>
      <c r="E20" s="51" t="s">
        <v>605</v>
      </c>
      <c r="F20" s="63">
        <v>3</v>
      </c>
      <c r="G20" s="4">
        <f t="shared" si="0"/>
        <v>194</v>
      </c>
      <c r="H20" s="40">
        <v>44173</v>
      </c>
      <c r="XFD20" s="37">
        <v>44180</v>
      </c>
    </row>
    <row r="21" spans="1:8 16384:16384" ht="41.45" customHeight="1" thickBot="1" x14ac:dyDescent="0.25">
      <c r="A21" s="211"/>
      <c r="B21" s="201"/>
      <c r="C21" s="194"/>
      <c r="D21" s="3" t="s">
        <v>79</v>
      </c>
      <c r="E21" s="52" t="s">
        <v>606</v>
      </c>
      <c r="F21" s="6">
        <v>4</v>
      </c>
      <c r="G21" s="4">
        <f t="shared" si="0"/>
        <v>252</v>
      </c>
      <c r="H21" s="40">
        <v>44173</v>
      </c>
      <c r="XFD21" s="37">
        <v>44181</v>
      </c>
    </row>
    <row r="22" spans="1:8 16384:16384" ht="41.45" customHeight="1" x14ac:dyDescent="0.2">
      <c r="A22" s="211"/>
      <c r="B22" s="214" t="s">
        <v>82</v>
      </c>
      <c r="C22" s="192" t="s">
        <v>83</v>
      </c>
      <c r="D22" s="7" t="s">
        <v>84</v>
      </c>
      <c r="E22" s="53" t="s">
        <v>85</v>
      </c>
      <c r="F22" s="65">
        <v>1</v>
      </c>
      <c r="G22" s="4">
        <f t="shared" si="0"/>
        <v>62</v>
      </c>
      <c r="H22" s="40">
        <v>44173</v>
      </c>
      <c r="XFD22" s="37">
        <v>44182</v>
      </c>
    </row>
    <row r="23" spans="1:8 16384:16384" ht="41.45" customHeight="1" x14ac:dyDescent="0.2">
      <c r="A23" s="211"/>
      <c r="B23" s="200"/>
      <c r="C23" s="183"/>
      <c r="D23" s="3" t="s">
        <v>84</v>
      </c>
      <c r="E23" s="51" t="s">
        <v>86</v>
      </c>
      <c r="F23" s="63">
        <v>2</v>
      </c>
      <c r="G23" s="4">
        <f t="shared" si="0"/>
        <v>112</v>
      </c>
      <c r="H23" s="40">
        <v>44173</v>
      </c>
      <c r="XFD23" s="37">
        <v>44183</v>
      </c>
    </row>
    <row r="24" spans="1:8 16384:16384" ht="41.45" customHeight="1" x14ac:dyDescent="0.2">
      <c r="A24" s="211"/>
      <c r="B24" s="200"/>
      <c r="C24" s="183"/>
      <c r="D24" s="3" t="s">
        <v>84</v>
      </c>
      <c r="E24" s="51" t="s">
        <v>87</v>
      </c>
      <c r="F24" s="63">
        <v>3</v>
      </c>
      <c r="G24" s="4">
        <f t="shared" si="0"/>
        <v>142</v>
      </c>
      <c r="H24" s="40">
        <v>44173</v>
      </c>
      <c r="XFD24" s="37">
        <v>44184</v>
      </c>
    </row>
    <row r="25" spans="1:8 16384:16384" ht="41.45" customHeight="1" x14ac:dyDescent="0.2">
      <c r="A25" s="211"/>
      <c r="B25" s="200"/>
      <c r="C25" s="215"/>
      <c r="D25" s="8" t="s">
        <v>84</v>
      </c>
      <c r="E25" s="54" t="s">
        <v>88</v>
      </c>
      <c r="F25" s="9">
        <v>4</v>
      </c>
      <c r="G25" s="4">
        <f t="shared" si="0"/>
        <v>209</v>
      </c>
      <c r="H25" s="40">
        <v>44173</v>
      </c>
      <c r="XFD25" s="37">
        <v>44185</v>
      </c>
    </row>
    <row r="26" spans="1:8 16384:16384" ht="41.45" customHeight="1" x14ac:dyDescent="0.2">
      <c r="A26" s="211"/>
      <c r="B26" s="200"/>
      <c r="C26" s="184" t="s">
        <v>439</v>
      </c>
      <c r="D26" s="10" t="s">
        <v>1</v>
      </c>
      <c r="E26" s="55" t="s">
        <v>440</v>
      </c>
      <c r="F26" s="64">
        <v>1</v>
      </c>
      <c r="G26" s="4">
        <f t="shared" si="0"/>
        <v>99</v>
      </c>
      <c r="H26" s="40">
        <v>44173</v>
      </c>
      <c r="XFD26" s="37">
        <v>44186</v>
      </c>
    </row>
    <row r="27" spans="1:8 16384:16384" ht="41.45" customHeight="1" x14ac:dyDescent="0.2">
      <c r="A27" s="211"/>
      <c r="B27" s="200"/>
      <c r="C27" s="183"/>
      <c r="D27" s="3" t="s">
        <v>1</v>
      </c>
      <c r="E27" s="51" t="s">
        <v>441</v>
      </c>
      <c r="F27" s="63">
        <v>2</v>
      </c>
      <c r="G27" s="4">
        <f t="shared" si="0"/>
        <v>150</v>
      </c>
      <c r="H27" s="40">
        <v>44173</v>
      </c>
      <c r="XFD27" s="37">
        <v>44187</v>
      </c>
    </row>
    <row r="28" spans="1:8 16384:16384" ht="41.45" customHeight="1" x14ac:dyDescent="0.2">
      <c r="A28" s="211"/>
      <c r="B28" s="200"/>
      <c r="C28" s="183"/>
      <c r="D28" s="3" t="s">
        <v>1</v>
      </c>
      <c r="E28" s="51" t="s">
        <v>442</v>
      </c>
      <c r="F28" s="63">
        <v>3</v>
      </c>
      <c r="G28" s="4">
        <f t="shared" si="0"/>
        <v>252</v>
      </c>
      <c r="H28" s="40">
        <v>44173</v>
      </c>
      <c r="XFD28" s="37">
        <v>44188</v>
      </c>
    </row>
    <row r="29" spans="1:8 16384:16384" ht="41.45" customHeight="1" x14ac:dyDescent="0.2">
      <c r="A29" s="211"/>
      <c r="B29" s="200"/>
      <c r="C29" s="183"/>
      <c r="D29" s="3" t="s">
        <v>1</v>
      </c>
      <c r="E29" s="51" t="s">
        <v>607</v>
      </c>
      <c r="F29" s="63">
        <v>4</v>
      </c>
      <c r="G29" s="4">
        <f t="shared" si="0"/>
        <v>247</v>
      </c>
      <c r="H29" s="40">
        <v>44173</v>
      </c>
      <c r="XFD29" s="37">
        <v>44189</v>
      </c>
    </row>
    <row r="30" spans="1:8 16384:16384" ht="41.45" customHeight="1" x14ac:dyDescent="0.2">
      <c r="A30" s="211"/>
      <c r="B30" s="200"/>
      <c r="C30" s="182" t="s">
        <v>89</v>
      </c>
      <c r="D30" s="3" t="s">
        <v>2</v>
      </c>
      <c r="E30" s="51" t="s">
        <v>90</v>
      </c>
      <c r="F30" s="63">
        <v>1</v>
      </c>
      <c r="G30" s="4">
        <f t="shared" si="0"/>
        <v>199</v>
      </c>
      <c r="H30" s="40">
        <v>44173</v>
      </c>
      <c r="XFD30" s="37">
        <v>44190</v>
      </c>
    </row>
    <row r="31" spans="1:8 16384:16384" ht="41.45" customHeight="1" x14ac:dyDescent="0.2">
      <c r="A31" s="211"/>
      <c r="B31" s="200"/>
      <c r="C31" s="183"/>
      <c r="D31" s="3" t="s">
        <v>2</v>
      </c>
      <c r="E31" s="51" t="s">
        <v>608</v>
      </c>
      <c r="F31" s="63">
        <v>2</v>
      </c>
      <c r="G31" s="4">
        <f t="shared" si="0"/>
        <v>237</v>
      </c>
      <c r="H31" s="40">
        <v>44173</v>
      </c>
      <c r="XFD31" s="62"/>
    </row>
    <row r="32" spans="1:8 16384:16384" ht="41.45" customHeight="1" x14ac:dyDescent="0.2">
      <c r="A32" s="211"/>
      <c r="B32" s="200"/>
      <c r="C32" s="183"/>
      <c r="D32" s="3" t="s">
        <v>2</v>
      </c>
      <c r="E32" s="51" t="s">
        <v>91</v>
      </c>
      <c r="F32" s="63">
        <v>3</v>
      </c>
      <c r="G32" s="4">
        <f t="shared" si="0"/>
        <v>200</v>
      </c>
      <c r="H32" s="40">
        <v>44173</v>
      </c>
      <c r="XFD32" s="62"/>
    </row>
    <row r="33" spans="1:8" ht="41.45" customHeight="1" thickBot="1" x14ac:dyDescent="0.25">
      <c r="A33" s="211"/>
      <c r="B33" s="201"/>
      <c r="C33" s="194"/>
      <c r="D33" s="5" t="s">
        <v>2</v>
      </c>
      <c r="E33" s="52" t="s">
        <v>92</v>
      </c>
      <c r="F33" s="6">
        <v>4</v>
      </c>
      <c r="G33" s="4">
        <f t="shared" si="0"/>
        <v>236</v>
      </c>
      <c r="H33" s="40">
        <v>44173</v>
      </c>
    </row>
    <row r="34" spans="1:8" ht="41.45" customHeight="1" x14ac:dyDescent="0.2">
      <c r="A34" s="211"/>
      <c r="B34" s="195" t="s">
        <v>93</v>
      </c>
      <c r="C34" s="192" t="s">
        <v>94</v>
      </c>
      <c r="D34" s="7" t="s">
        <v>3</v>
      </c>
      <c r="E34" s="53" t="s">
        <v>444</v>
      </c>
      <c r="F34" s="65">
        <v>1</v>
      </c>
      <c r="G34" s="4">
        <f t="shared" si="0"/>
        <v>155</v>
      </c>
      <c r="H34" s="40">
        <v>44173</v>
      </c>
    </row>
    <row r="35" spans="1:8" ht="41.45" customHeight="1" x14ac:dyDescent="0.2">
      <c r="A35" s="211"/>
      <c r="B35" s="190"/>
      <c r="C35" s="183"/>
      <c r="D35" s="3" t="s">
        <v>3</v>
      </c>
      <c r="E35" s="51" t="s">
        <v>443</v>
      </c>
      <c r="F35" s="63">
        <v>2</v>
      </c>
      <c r="G35" s="4">
        <f t="shared" si="0"/>
        <v>146</v>
      </c>
      <c r="H35" s="40">
        <v>44173</v>
      </c>
    </row>
    <row r="36" spans="1:8" ht="41.45" customHeight="1" x14ac:dyDescent="0.2">
      <c r="A36" s="211"/>
      <c r="B36" s="190"/>
      <c r="C36" s="183"/>
      <c r="D36" s="3" t="s">
        <v>3</v>
      </c>
      <c r="E36" s="51" t="s">
        <v>445</v>
      </c>
      <c r="F36" s="63">
        <v>3</v>
      </c>
      <c r="G36" s="4">
        <f t="shared" si="0"/>
        <v>134</v>
      </c>
      <c r="H36" s="40">
        <v>44173</v>
      </c>
    </row>
    <row r="37" spans="1:8" ht="41.45" customHeight="1" x14ac:dyDescent="0.2">
      <c r="A37" s="211"/>
      <c r="B37" s="190"/>
      <c r="C37" s="183"/>
      <c r="D37" s="3" t="s">
        <v>3</v>
      </c>
      <c r="E37" s="51" t="s">
        <v>446</v>
      </c>
      <c r="F37" s="63">
        <v>4</v>
      </c>
      <c r="G37" s="4">
        <f t="shared" si="0"/>
        <v>206</v>
      </c>
      <c r="H37" s="40">
        <v>44173</v>
      </c>
    </row>
    <row r="38" spans="1:8" ht="41.45" customHeight="1" x14ac:dyDescent="0.2">
      <c r="A38" s="211"/>
      <c r="B38" s="190"/>
      <c r="C38" s="209" t="s">
        <v>95</v>
      </c>
      <c r="D38" s="3" t="s">
        <v>4</v>
      </c>
      <c r="E38" s="51" t="s">
        <v>448</v>
      </c>
      <c r="F38" s="63">
        <v>1</v>
      </c>
      <c r="G38" s="4">
        <f t="shared" si="0"/>
        <v>167</v>
      </c>
      <c r="H38" s="40">
        <v>44173</v>
      </c>
    </row>
    <row r="39" spans="1:8" ht="41.45" customHeight="1" x14ac:dyDescent="0.2">
      <c r="A39" s="211"/>
      <c r="B39" s="190"/>
      <c r="C39" s="210"/>
      <c r="D39" s="3" t="s">
        <v>4</v>
      </c>
      <c r="E39" s="51" t="s">
        <v>447</v>
      </c>
      <c r="F39" s="63">
        <v>2</v>
      </c>
      <c r="G39" s="4">
        <f t="shared" si="0"/>
        <v>158</v>
      </c>
      <c r="H39" s="40">
        <v>44173</v>
      </c>
    </row>
    <row r="40" spans="1:8" ht="41.45" customHeight="1" x14ac:dyDescent="0.2">
      <c r="A40" s="211"/>
      <c r="B40" s="190"/>
      <c r="C40" s="210"/>
      <c r="D40" s="3" t="s">
        <v>4</v>
      </c>
      <c r="E40" s="51" t="s">
        <v>96</v>
      </c>
      <c r="F40" s="63">
        <v>3</v>
      </c>
      <c r="G40" s="4">
        <f t="shared" si="0"/>
        <v>149</v>
      </c>
      <c r="H40" s="40">
        <v>44173</v>
      </c>
    </row>
    <row r="41" spans="1:8" ht="41.45" customHeight="1" x14ac:dyDescent="0.2">
      <c r="A41" s="211"/>
      <c r="B41" s="190"/>
      <c r="C41" s="184"/>
      <c r="D41" s="3" t="s">
        <v>4</v>
      </c>
      <c r="E41" s="51" t="s">
        <v>449</v>
      </c>
      <c r="F41" s="63">
        <v>4</v>
      </c>
      <c r="G41" s="4">
        <f t="shared" si="0"/>
        <v>238</v>
      </c>
      <c r="H41" s="40">
        <v>44173</v>
      </c>
    </row>
    <row r="42" spans="1:8" ht="41.45" customHeight="1" x14ac:dyDescent="0.2">
      <c r="A42" s="211"/>
      <c r="B42" s="190"/>
      <c r="C42" s="182" t="s">
        <v>97</v>
      </c>
      <c r="D42" s="3" t="s">
        <v>5</v>
      </c>
      <c r="E42" s="51" t="s">
        <v>98</v>
      </c>
      <c r="F42" s="63">
        <v>1</v>
      </c>
      <c r="G42" s="4">
        <f t="shared" si="0"/>
        <v>62</v>
      </c>
      <c r="H42" s="40">
        <v>44173</v>
      </c>
    </row>
    <row r="43" spans="1:8" ht="41.45" customHeight="1" x14ac:dyDescent="0.2">
      <c r="A43" s="211"/>
      <c r="B43" s="190"/>
      <c r="C43" s="183"/>
      <c r="D43" s="3" t="s">
        <v>5</v>
      </c>
      <c r="E43" s="51" t="s">
        <v>99</v>
      </c>
      <c r="F43" s="63">
        <v>2</v>
      </c>
      <c r="G43" s="4">
        <f t="shared" si="0"/>
        <v>98</v>
      </c>
      <c r="H43" s="40">
        <v>44173</v>
      </c>
    </row>
    <row r="44" spans="1:8" ht="41.45" customHeight="1" x14ac:dyDescent="0.2">
      <c r="A44" s="211"/>
      <c r="B44" s="190"/>
      <c r="C44" s="183"/>
      <c r="D44" s="3" t="s">
        <v>5</v>
      </c>
      <c r="E44" s="51" t="s">
        <v>100</v>
      </c>
      <c r="F44" s="63">
        <v>3</v>
      </c>
      <c r="G44" s="4">
        <f t="shared" si="0"/>
        <v>199</v>
      </c>
      <c r="H44" s="40">
        <v>44173</v>
      </c>
    </row>
    <row r="45" spans="1:8" ht="41.45" customHeight="1" x14ac:dyDescent="0.2">
      <c r="A45" s="211"/>
      <c r="B45" s="190"/>
      <c r="C45" s="183"/>
      <c r="D45" s="3" t="s">
        <v>5</v>
      </c>
      <c r="E45" s="51" t="s">
        <v>450</v>
      </c>
      <c r="F45" s="63">
        <v>4</v>
      </c>
      <c r="G45" s="4">
        <f t="shared" si="0"/>
        <v>234</v>
      </c>
      <c r="H45" s="40">
        <v>44173</v>
      </c>
    </row>
    <row r="46" spans="1:8" ht="41.45" customHeight="1" x14ac:dyDescent="0.2">
      <c r="A46" s="211"/>
      <c r="B46" s="190"/>
      <c r="C46" s="184" t="s">
        <v>101</v>
      </c>
      <c r="D46" s="10" t="s">
        <v>6</v>
      </c>
      <c r="E46" s="55" t="s">
        <v>102</v>
      </c>
      <c r="F46" s="64">
        <v>1</v>
      </c>
      <c r="G46" s="4">
        <f t="shared" si="0"/>
        <v>100</v>
      </c>
      <c r="H46" s="40">
        <v>44173</v>
      </c>
    </row>
    <row r="47" spans="1:8" ht="41.45" customHeight="1" x14ac:dyDescent="0.2">
      <c r="A47" s="211"/>
      <c r="B47" s="190"/>
      <c r="C47" s="202"/>
      <c r="D47" s="3" t="s">
        <v>6</v>
      </c>
      <c r="E47" s="51" t="s">
        <v>103</v>
      </c>
      <c r="F47" s="63">
        <v>2</v>
      </c>
      <c r="G47" s="4">
        <f t="shared" si="0"/>
        <v>124</v>
      </c>
      <c r="H47" s="40">
        <v>44173</v>
      </c>
    </row>
    <row r="48" spans="1:8" ht="41.45" customHeight="1" x14ac:dyDescent="0.2">
      <c r="A48" s="211"/>
      <c r="B48" s="190"/>
      <c r="C48" s="202"/>
      <c r="D48" s="3" t="s">
        <v>6</v>
      </c>
      <c r="E48" s="51" t="s">
        <v>104</v>
      </c>
      <c r="F48" s="63">
        <v>3</v>
      </c>
      <c r="G48" s="4">
        <f t="shared" si="0"/>
        <v>171</v>
      </c>
      <c r="H48" s="40">
        <v>44173</v>
      </c>
    </row>
    <row r="49" spans="1:8" ht="41.45" customHeight="1" thickBot="1" x14ac:dyDescent="0.25">
      <c r="A49" s="211"/>
      <c r="B49" s="191"/>
      <c r="C49" s="203"/>
      <c r="D49" s="5" t="s">
        <v>6</v>
      </c>
      <c r="E49" s="52" t="s">
        <v>451</v>
      </c>
      <c r="F49" s="6">
        <v>4</v>
      </c>
      <c r="G49" s="4">
        <f t="shared" si="0"/>
        <v>162</v>
      </c>
      <c r="H49" s="40">
        <v>44173</v>
      </c>
    </row>
    <row r="50" spans="1:8" ht="41.45" customHeight="1" x14ac:dyDescent="0.2">
      <c r="A50" s="211"/>
      <c r="B50" s="199" t="s">
        <v>105</v>
      </c>
      <c r="C50" s="184" t="s">
        <v>452</v>
      </c>
      <c r="D50" s="10" t="s">
        <v>453</v>
      </c>
      <c r="E50" s="55" t="s">
        <v>455</v>
      </c>
      <c r="F50" s="64">
        <v>1</v>
      </c>
      <c r="G50" s="4">
        <f t="shared" si="0"/>
        <v>119</v>
      </c>
      <c r="H50" s="40">
        <v>44173</v>
      </c>
    </row>
    <row r="51" spans="1:8" ht="41.45" customHeight="1" x14ac:dyDescent="0.2">
      <c r="A51" s="211"/>
      <c r="B51" s="200"/>
      <c r="C51" s="202"/>
      <c r="D51" s="3" t="s">
        <v>453</v>
      </c>
      <c r="E51" s="51" t="s">
        <v>456</v>
      </c>
      <c r="F51" s="63">
        <v>2</v>
      </c>
      <c r="G51" s="4">
        <f t="shared" si="0"/>
        <v>228</v>
      </c>
      <c r="H51" s="40">
        <v>44173</v>
      </c>
    </row>
    <row r="52" spans="1:8" ht="41.45" customHeight="1" x14ac:dyDescent="0.2">
      <c r="A52" s="211"/>
      <c r="B52" s="200"/>
      <c r="C52" s="202"/>
      <c r="D52" s="3" t="s">
        <v>454</v>
      </c>
      <c r="E52" s="51" t="s">
        <v>457</v>
      </c>
      <c r="F52" s="63">
        <v>3</v>
      </c>
      <c r="G52" s="4">
        <f t="shared" si="0"/>
        <v>239</v>
      </c>
      <c r="H52" s="40">
        <v>44173</v>
      </c>
    </row>
    <row r="53" spans="1:8" ht="41.45" customHeight="1" x14ac:dyDescent="0.2">
      <c r="A53" s="211"/>
      <c r="B53" s="200"/>
      <c r="C53" s="202"/>
      <c r="D53" s="3" t="s">
        <v>454</v>
      </c>
      <c r="E53" s="51" t="s">
        <v>458</v>
      </c>
      <c r="F53" s="63">
        <v>4</v>
      </c>
      <c r="G53" s="4">
        <f t="shared" si="0"/>
        <v>246</v>
      </c>
      <c r="H53" s="40">
        <v>44173</v>
      </c>
    </row>
    <row r="54" spans="1:8" ht="41.45" customHeight="1" x14ac:dyDescent="0.2">
      <c r="A54" s="211"/>
      <c r="B54" s="200"/>
      <c r="C54" s="182" t="s">
        <v>459</v>
      </c>
      <c r="D54" s="3" t="s">
        <v>460</v>
      </c>
      <c r="E54" s="51" t="s">
        <v>461</v>
      </c>
      <c r="F54" s="63">
        <v>1</v>
      </c>
      <c r="G54" s="4">
        <f t="shared" si="0"/>
        <v>162</v>
      </c>
      <c r="H54" s="40">
        <v>44173</v>
      </c>
    </row>
    <row r="55" spans="1:8" ht="41.45" customHeight="1" x14ac:dyDescent="0.2">
      <c r="A55" s="211"/>
      <c r="B55" s="200"/>
      <c r="C55" s="202"/>
      <c r="D55" s="3" t="s">
        <v>460</v>
      </c>
      <c r="E55" s="51" t="s">
        <v>462</v>
      </c>
      <c r="F55" s="63">
        <v>2</v>
      </c>
      <c r="G55" s="4">
        <f t="shared" si="0"/>
        <v>225</v>
      </c>
      <c r="H55" s="40">
        <v>44173</v>
      </c>
    </row>
    <row r="56" spans="1:8" ht="41.45" customHeight="1" x14ac:dyDescent="0.2">
      <c r="A56" s="211"/>
      <c r="B56" s="200"/>
      <c r="C56" s="202"/>
      <c r="D56" s="3" t="s">
        <v>460</v>
      </c>
      <c r="E56" s="51" t="s">
        <v>609</v>
      </c>
      <c r="F56" s="63">
        <v>3</v>
      </c>
      <c r="G56" s="4">
        <f t="shared" si="0"/>
        <v>254</v>
      </c>
      <c r="H56" s="40">
        <v>44173</v>
      </c>
    </row>
    <row r="57" spans="1:8" ht="41.45" customHeight="1" thickBot="1" x14ac:dyDescent="0.25">
      <c r="A57" s="212"/>
      <c r="B57" s="201"/>
      <c r="C57" s="203"/>
      <c r="D57" s="5" t="s">
        <v>460</v>
      </c>
      <c r="E57" s="52" t="s">
        <v>463</v>
      </c>
      <c r="F57" s="6">
        <v>4</v>
      </c>
      <c r="G57" s="4">
        <f t="shared" si="0"/>
        <v>217</v>
      </c>
      <c r="H57" s="40">
        <v>44173</v>
      </c>
    </row>
    <row r="58" spans="1:8" ht="41.45" customHeight="1" x14ac:dyDescent="0.2">
      <c r="A58" s="185">
        <v>2</v>
      </c>
      <c r="B58" s="195" t="s">
        <v>106</v>
      </c>
      <c r="C58" s="192" t="s">
        <v>497</v>
      </c>
      <c r="D58" s="7" t="s">
        <v>107</v>
      </c>
      <c r="E58" s="53" t="s">
        <v>108</v>
      </c>
      <c r="F58" s="65">
        <v>1</v>
      </c>
      <c r="G58" s="4">
        <f t="shared" si="0"/>
        <v>56</v>
      </c>
      <c r="H58" s="40">
        <v>44173</v>
      </c>
    </row>
    <row r="59" spans="1:8" ht="41.45" customHeight="1" x14ac:dyDescent="0.2">
      <c r="A59" s="186"/>
      <c r="B59" s="190"/>
      <c r="C59" s="183"/>
      <c r="D59" s="3" t="s">
        <v>107</v>
      </c>
      <c r="E59" s="51" t="s">
        <v>498</v>
      </c>
      <c r="F59" s="63">
        <v>2</v>
      </c>
      <c r="G59" s="4">
        <f t="shared" si="0"/>
        <v>193</v>
      </c>
      <c r="H59" s="40">
        <v>44173</v>
      </c>
    </row>
    <row r="60" spans="1:8" ht="41.45" customHeight="1" x14ac:dyDescent="0.2">
      <c r="A60" s="186"/>
      <c r="B60" s="190"/>
      <c r="C60" s="183"/>
      <c r="D60" s="3" t="s">
        <v>107</v>
      </c>
      <c r="E60" s="51" t="s">
        <v>109</v>
      </c>
      <c r="F60" s="63">
        <v>3</v>
      </c>
      <c r="G60" s="4">
        <f t="shared" si="0"/>
        <v>194</v>
      </c>
      <c r="H60" s="40">
        <v>44173</v>
      </c>
    </row>
    <row r="61" spans="1:8" ht="41.45" customHeight="1" x14ac:dyDescent="0.2">
      <c r="A61" s="186"/>
      <c r="B61" s="190"/>
      <c r="C61" s="183"/>
      <c r="D61" s="3" t="s">
        <v>107</v>
      </c>
      <c r="E61" s="51" t="s">
        <v>464</v>
      </c>
      <c r="F61" s="63">
        <v>4</v>
      </c>
      <c r="G61" s="4">
        <f t="shared" si="0"/>
        <v>204</v>
      </c>
      <c r="H61" s="40">
        <v>44173</v>
      </c>
    </row>
    <row r="62" spans="1:8" ht="41.45" customHeight="1" x14ac:dyDescent="0.2">
      <c r="A62" s="186"/>
      <c r="B62" s="247"/>
      <c r="C62" s="182" t="s">
        <v>499</v>
      </c>
      <c r="D62" s="3" t="s">
        <v>110</v>
      </c>
      <c r="E62" s="51" t="s">
        <v>111</v>
      </c>
      <c r="F62" s="63">
        <v>1</v>
      </c>
      <c r="G62" s="4">
        <f t="shared" ref="G62:G125" si="1">LEN(E62)</f>
        <v>108</v>
      </c>
      <c r="H62" s="40">
        <v>44173</v>
      </c>
    </row>
    <row r="63" spans="1:8" ht="41.45" customHeight="1" x14ac:dyDescent="0.2">
      <c r="A63" s="186"/>
      <c r="B63" s="247"/>
      <c r="C63" s="183"/>
      <c r="D63" s="3" t="s">
        <v>110</v>
      </c>
      <c r="E63" s="51" t="s">
        <v>500</v>
      </c>
      <c r="F63" s="63">
        <v>2</v>
      </c>
      <c r="G63" s="4">
        <f t="shared" si="1"/>
        <v>108</v>
      </c>
      <c r="H63" s="40">
        <v>44173</v>
      </c>
    </row>
    <row r="64" spans="1:8" ht="41.45" customHeight="1" x14ac:dyDescent="0.2">
      <c r="A64" s="186"/>
      <c r="B64" s="247"/>
      <c r="C64" s="183"/>
      <c r="D64" s="3" t="s">
        <v>110</v>
      </c>
      <c r="E64" s="51" t="s">
        <v>465</v>
      </c>
      <c r="F64" s="63">
        <v>3</v>
      </c>
      <c r="G64" s="4">
        <f t="shared" si="1"/>
        <v>170</v>
      </c>
      <c r="H64" s="40">
        <v>44173</v>
      </c>
    </row>
    <row r="65" spans="1:8" ht="41.45" customHeight="1" x14ac:dyDescent="0.2">
      <c r="A65" s="186"/>
      <c r="B65" s="247"/>
      <c r="C65" s="183"/>
      <c r="D65" s="3" t="s">
        <v>110</v>
      </c>
      <c r="E65" s="51" t="s">
        <v>466</v>
      </c>
      <c r="F65" s="63">
        <v>4</v>
      </c>
      <c r="G65" s="4">
        <f t="shared" si="1"/>
        <v>250</v>
      </c>
      <c r="H65" s="40">
        <v>44173</v>
      </c>
    </row>
    <row r="66" spans="1:8" ht="41.45" customHeight="1" x14ac:dyDescent="0.2">
      <c r="A66" s="186"/>
      <c r="B66" s="247"/>
      <c r="C66" s="182" t="s">
        <v>501</v>
      </c>
      <c r="D66" s="3" t="s">
        <v>112</v>
      </c>
      <c r="E66" s="51" t="s">
        <v>467</v>
      </c>
      <c r="F66" s="63">
        <v>1</v>
      </c>
      <c r="G66" s="4">
        <f t="shared" si="1"/>
        <v>234</v>
      </c>
      <c r="H66" s="40">
        <v>44173</v>
      </c>
    </row>
    <row r="67" spans="1:8" ht="41.45" customHeight="1" x14ac:dyDescent="0.2">
      <c r="A67" s="186"/>
      <c r="B67" s="247"/>
      <c r="C67" s="183"/>
      <c r="D67" s="3" t="s">
        <v>112</v>
      </c>
      <c r="E67" s="51" t="s">
        <v>468</v>
      </c>
      <c r="F67" s="63">
        <v>2</v>
      </c>
      <c r="G67" s="4">
        <f t="shared" si="1"/>
        <v>167</v>
      </c>
      <c r="H67" s="40">
        <v>44173</v>
      </c>
    </row>
    <row r="68" spans="1:8" ht="41.45" customHeight="1" x14ac:dyDescent="0.2">
      <c r="A68" s="186"/>
      <c r="B68" s="247"/>
      <c r="C68" s="183"/>
      <c r="D68" s="3" t="s">
        <v>112</v>
      </c>
      <c r="E68" s="51" t="s">
        <v>469</v>
      </c>
      <c r="F68" s="63">
        <v>3</v>
      </c>
      <c r="G68" s="4">
        <f t="shared" si="1"/>
        <v>242</v>
      </c>
      <c r="H68" s="40">
        <v>44173</v>
      </c>
    </row>
    <row r="69" spans="1:8" ht="41.45" customHeight="1" thickBot="1" x14ac:dyDescent="0.25">
      <c r="A69" s="186"/>
      <c r="B69" s="248"/>
      <c r="C69" s="188"/>
      <c r="D69" s="41" t="s">
        <v>112</v>
      </c>
      <c r="E69" s="56" t="s">
        <v>470</v>
      </c>
      <c r="F69" s="42">
        <v>4</v>
      </c>
      <c r="G69" s="4">
        <f t="shared" si="1"/>
        <v>184</v>
      </c>
      <c r="H69" s="40">
        <v>44173</v>
      </c>
    </row>
    <row r="70" spans="1:8" ht="41.45" customHeight="1" x14ac:dyDescent="0.2">
      <c r="A70" s="186"/>
      <c r="B70" s="189" t="s">
        <v>113</v>
      </c>
      <c r="C70" s="184" t="s">
        <v>502</v>
      </c>
      <c r="D70" s="10" t="s">
        <v>471</v>
      </c>
      <c r="E70" s="55" t="s">
        <v>473</v>
      </c>
      <c r="F70" s="64">
        <v>1</v>
      </c>
      <c r="G70" s="4">
        <f t="shared" si="1"/>
        <v>125</v>
      </c>
      <c r="H70" s="40">
        <v>44173</v>
      </c>
    </row>
    <row r="71" spans="1:8" ht="41.45" customHeight="1" x14ac:dyDescent="0.2">
      <c r="A71" s="186"/>
      <c r="B71" s="190"/>
      <c r="C71" s="183"/>
      <c r="D71" s="3" t="s">
        <v>471</v>
      </c>
      <c r="E71" s="51" t="s">
        <v>474</v>
      </c>
      <c r="F71" s="63">
        <v>2</v>
      </c>
      <c r="G71" s="4">
        <f t="shared" si="1"/>
        <v>173</v>
      </c>
      <c r="H71" s="40">
        <v>44173</v>
      </c>
    </row>
    <row r="72" spans="1:8" ht="41.45" customHeight="1" x14ac:dyDescent="0.2">
      <c r="A72" s="186"/>
      <c r="B72" s="190"/>
      <c r="C72" s="183"/>
      <c r="D72" s="3" t="s">
        <v>472</v>
      </c>
      <c r="E72" s="51" t="s">
        <v>475</v>
      </c>
      <c r="F72" s="63">
        <v>3</v>
      </c>
      <c r="G72" s="4">
        <f t="shared" si="1"/>
        <v>238</v>
      </c>
      <c r="H72" s="40">
        <v>44173</v>
      </c>
    </row>
    <row r="73" spans="1:8" ht="41.45" customHeight="1" x14ac:dyDescent="0.2">
      <c r="A73" s="186"/>
      <c r="B73" s="190"/>
      <c r="C73" s="183"/>
      <c r="D73" s="3" t="s">
        <v>471</v>
      </c>
      <c r="E73" s="68" t="s">
        <v>476</v>
      </c>
      <c r="F73" s="63">
        <v>4</v>
      </c>
      <c r="G73" s="4">
        <f t="shared" si="1"/>
        <v>216</v>
      </c>
      <c r="H73" s="40">
        <v>44173</v>
      </c>
    </row>
    <row r="74" spans="1:8" ht="41.45" customHeight="1" x14ac:dyDescent="0.2">
      <c r="A74" s="186"/>
      <c r="B74" s="190"/>
      <c r="C74" s="182" t="s">
        <v>114</v>
      </c>
      <c r="D74" s="3" t="s">
        <v>477</v>
      </c>
      <c r="E74" s="51" t="s">
        <v>610</v>
      </c>
      <c r="F74" s="63">
        <v>1</v>
      </c>
      <c r="G74" s="4">
        <f t="shared" si="1"/>
        <v>210</v>
      </c>
      <c r="H74" s="40">
        <v>44173</v>
      </c>
    </row>
    <row r="75" spans="1:8" ht="41.45" customHeight="1" x14ac:dyDescent="0.2">
      <c r="A75" s="186"/>
      <c r="B75" s="190"/>
      <c r="C75" s="183"/>
      <c r="D75" s="3" t="s">
        <v>478</v>
      </c>
      <c r="E75" s="51" t="s">
        <v>611</v>
      </c>
      <c r="F75" s="63">
        <v>2</v>
      </c>
      <c r="G75" s="4">
        <f t="shared" si="1"/>
        <v>206</v>
      </c>
      <c r="H75" s="40">
        <v>44173</v>
      </c>
    </row>
    <row r="76" spans="1:8" ht="41.45" customHeight="1" x14ac:dyDescent="0.2">
      <c r="A76" s="186"/>
      <c r="B76" s="190"/>
      <c r="C76" s="183"/>
      <c r="D76" s="3" t="s">
        <v>478</v>
      </c>
      <c r="E76" s="51" t="s">
        <v>612</v>
      </c>
      <c r="F76" s="63">
        <v>3</v>
      </c>
      <c r="G76" s="4">
        <f t="shared" si="1"/>
        <v>236</v>
      </c>
      <c r="H76" s="40">
        <v>44173</v>
      </c>
    </row>
    <row r="77" spans="1:8" ht="41.45" customHeight="1" x14ac:dyDescent="0.2">
      <c r="A77" s="186"/>
      <c r="B77" s="190"/>
      <c r="C77" s="183"/>
      <c r="D77" s="3" t="s">
        <v>478</v>
      </c>
      <c r="E77" s="51" t="s">
        <v>479</v>
      </c>
      <c r="F77" s="63">
        <v>4</v>
      </c>
      <c r="G77" s="4">
        <f t="shared" si="1"/>
        <v>192</v>
      </c>
      <c r="H77" s="40">
        <v>44173</v>
      </c>
    </row>
    <row r="78" spans="1:8" ht="41.45" customHeight="1" x14ac:dyDescent="0.2">
      <c r="A78" s="186"/>
      <c r="B78" s="190"/>
      <c r="C78" s="182" t="s">
        <v>115</v>
      </c>
      <c r="D78" s="3" t="s">
        <v>480</v>
      </c>
      <c r="E78" s="51" t="s">
        <v>481</v>
      </c>
      <c r="F78" s="63">
        <v>1</v>
      </c>
      <c r="G78" s="4">
        <f t="shared" si="1"/>
        <v>209</v>
      </c>
      <c r="H78" s="40">
        <v>44173</v>
      </c>
    </row>
    <row r="79" spans="1:8" ht="41.45" customHeight="1" x14ac:dyDescent="0.2">
      <c r="A79" s="186"/>
      <c r="B79" s="190"/>
      <c r="C79" s="183"/>
      <c r="D79" s="3" t="s">
        <v>480</v>
      </c>
      <c r="E79" s="51" t="s">
        <v>482</v>
      </c>
      <c r="F79" s="63">
        <v>2</v>
      </c>
      <c r="G79" s="4">
        <f t="shared" si="1"/>
        <v>166</v>
      </c>
      <c r="H79" s="40">
        <v>44173</v>
      </c>
    </row>
    <row r="80" spans="1:8" ht="41.45" customHeight="1" x14ac:dyDescent="0.2">
      <c r="A80" s="186"/>
      <c r="B80" s="190"/>
      <c r="C80" s="183"/>
      <c r="D80" s="3" t="s">
        <v>480</v>
      </c>
      <c r="E80" s="51" t="s">
        <v>484</v>
      </c>
      <c r="F80" s="63">
        <v>3</v>
      </c>
      <c r="G80" s="4">
        <f t="shared" si="1"/>
        <v>254</v>
      </c>
      <c r="H80" s="40">
        <v>44173</v>
      </c>
    </row>
    <row r="81" spans="1:8" ht="41.45" customHeight="1" x14ac:dyDescent="0.2">
      <c r="A81" s="186"/>
      <c r="B81" s="190"/>
      <c r="C81" s="193"/>
      <c r="D81" s="3" t="s">
        <v>480</v>
      </c>
      <c r="E81" s="57" t="s">
        <v>483</v>
      </c>
      <c r="F81" s="11">
        <v>4</v>
      </c>
      <c r="G81" s="4">
        <f t="shared" si="1"/>
        <v>220</v>
      </c>
      <c r="H81" s="40">
        <v>44173</v>
      </c>
    </row>
    <row r="82" spans="1:8" ht="41.45" customHeight="1" x14ac:dyDescent="0.2">
      <c r="A82" s="186"/>
      <c r="B82" s="190"/>
      <c r="C82" s="184" t="s">
        <v>503</v>
      </c>
      <c r="D82" s="10" t="s">
        <v>116</v>
      </c>
      <c r="E82" s="55" t="s">
        <v>613</v>
      </c>
      <c r="F82" s="64">
        <v>1</v>
      </c>
      <c r="G82" s="4">
        <f t="shared" si="1"/>
        <v>154</v>
      </c>
      <c r="H82" s="40">
        <v>44173</v>
      </c>
    </row>
    <row r="83" spans="1:8" ht="41.45" customHeight="1" x14ac:dyDescent="0.2">
      <c r="A83" s="186"/>
      <c r="B83" s="190"/>
      <c r="C83" s="183"/>
      <c r="D83" s="3" t="s">
        <v>116</v>
      </c>
      <c r="E83" s="51" t="s">
        <v>504</v>
      </c>
      <c r="F83" s="63">
        <v>2</v>
      </c>
      <c r="G83" s="4">
        <f t="shared" si="1"/>
        <v>118</v>
      </c>
      <c r="H83" s="40">
        <v>44173</v>
      </c>
    </row>
    <row r="84" spans="1:8" ht="41.45" customHeight="1" x14ac:dyDescent="0.2">
      <c r="A84" s="186"/>
      <c r="B84" s="190"/>
      <c r="C84" s="183"/>
      <c r="D84" s="3" t="s">
        <v>116</v>
      </c>
      <c r="E84" s="51" t="s">
        <v>505</v>
      </c>
      <c r="F84" s="63">
        <v>3</v>
      </c>
      <c r="G84" s="4">
        <f t="shared" si="1"/>
        <v>166</v>
      </c>
      <c r="H84" s="40">
        <v>44173</v>
      </c>
    </row>
    <row r="85" spans="1:8" ht="41.45" customHeight="1" thickBot="1" x14ac:dyDescent="0.25">
      <c r="A85" s="186"/>
      <c r="B85" s="191"/>
      <c r="C85" s="194"/>
      <c r="D85" s="5" t="s">
        <v>116</v>
      </c>
      <c r="E85" s="52" t="s">
        <v>485</v>
      </c>
      <c r="F85" s="6">
        <v>4</v>
      </c>
      <c r="G85" s="4">
        <f t="shared" si="1"/>
        <v>209</v>
      </c>
      <c r="H85" s="40">
        <v>44173</v>
      </c>
    </row>
    <row r="86" spans="1:8" ht="41.45" customHeight="1" x14ac:dyDescent="0.2">
      <c r="A86" s="186"/>
      <c r="B86" s="195" t="s">
        <v>117</v>
      </c>
      <c r="C86" s="196" t="s">
        <v>118</v>
      </c>
      <c r="D86" s="7" t="s">
        <v>119</v>
      </c>
      <c r="E86" s="53" t="s">
        <v>486</v>
      </c>
      <c r="F86" s="65">
        <v>1</v>
      </c>
      <c r="G86" s="4">
        <f t="shared" si="1"/>
        <v>73</v>
      </c>
      <c r="H86" s="40">
        <v>44173</v>
      </c>
    </row>
    <row r="87" spans="1:8" ht="41.45" customHeight="1" x14ac:dyDescent="0.2">
      <c r="A87" s="186"/>
      <c r="B87" s="190"/>
      <c r="C87" s="197"/>
      <c r="D87" s="3" t="s">
        <v>119</v>
      </c>
      <c r="E87" s="51" t="s">
        <v>487</v>
      </c>
      <c r="F87" s="63">
        <v>2</v>
      </c>
      <c r="G87" s="4">
        <f t="shared" si="1"/>
        <v>73</v>
      </c>
      <c r="H87" s="40">
        <v>44173</v>
      </c>
    </row>
    <row r="88" spans="1:8" ht="41.45" customHeight="1" x14ac:dyDescent="0.2">
      <c r="A88" s="186"/>
      <c r="B88" s="190"/>
      <c r="C88" s="197"/>
      <c r="D88" s="3" t="s">
        <v>119</v>
      </c>
      <c r="E88" s="51" t="s">
        <v>488</v>
      </c>
      <c r="F88" s="63">
        <v>3</v>
      </c>
      <c r="G88" s="4">
        <f t="shared" si="1"/>
        <v>122</v>
      </c>
      <c r="H88" s="40">
        <v>44173</v>
      </c>
    </row>
    <row r="89" spans="1:8" ht="41.45" customHeight="1" x14ac:dyDescent="0.2">
      <c r="A89" s="186"/>
      <c r="B89" s="190"/>
      <c r="C89" s="198"/>
      <c r="D89" s="3" t="s">
        <v>119</v>
      </c>
      <c r="E89" s="51" t="s">
        <v>614</v>
      </c>
      <c r="F89" s="63">
        <v>4</v>
      </c>
      <c r="G89" s="4">
        <f t="shared" si="1"/>
        <v>246</v>
      </c>
      <c r="H89" s="40">
        <v>44173</v>
      </c>
    </row>
    <row r="90" spans="1:8" ht="41.45" customHeight="1" x14ac:dyDescent="0.2">
      <c r="A90" s="186"/>
      <c r="B90" s="190"/>
      <c r="C90" s="182" t="s">
        <v>120</v>
      </c>
      <c r="D90" s="3" t="s">
        <v>489</v>
      </c>
      <c r="E90" s="51" t="s">
        <v>121</v>
      </c>
      <c r="F90" s="63">
        <v>1</v>
      </c>
      <c r="G90" s="4">
        <f t="shared" si="1"/>
        <v>58</v>
      </c>
      <c r="H90" s="40">
        <v>44173</v>
      </c>
    </row>
    <row r="91" spans="1:8" ht="41.45" customHeight="1" x14ac:dyDescent="0.2">
      <c r="A91" s="186"/>
      <c r="B91" s="190"/>
      <c r="C91" s="183"/>
      <c r="D91" s="3" t="s">
        <v>489</v>
      </c>
      <c r="E91" s="51" t="s">
        <v>490</v>
      </c>
      <c r="F91" s="63">
        <v>2</v>
      </c>
      <c r="G91" s="4">
        <f t="shared" si="1"/>
        <v>70</v>
      </c>
      <c r="H91" s="40">
        <v>44173</v>
      </c>
    </row>
    <row r="92" spans="1:8" ht="41.45" customHeight="1" x14ac:dyDescent="0.2">
      <c r="A92" s="186"/>
      <c r="B92" s="190"/>
      <c r="C92" s="183"/>
      <c r="D92" s="3" t="s">
        <v>489</v>
      </c>
      <c r="E92" s="51" t="s">
        <v>491</v>
      </c>
      <c r="F92" s="63">
        <v>3</v>
      </c>
      <c r="G92" s="4">
        <f t="shared" si="1"/>
        <v>189</v>
      </c>
      <c r="H92" s="40">
        <v>44173</v>
      </c>
    </row>
    <row r="93" spans="1:8" ht="41.45" customHeight="1" thickBot="1" x14ac:dyDescent="0.25">
      <c r="A93" s="186"/>
      <c r="B93" s="191"/>
      <c r="C93" s="194"/>
      <c r="D93" s="3" t="s">
        <v>489</v>
      </c>
      <c r="E93" s="52" t="s">
        <v>492</v>
      </c>
      <c r="F93" s="6">
        <v>4</v>
      </c>
      <c r="G93" s="4">
        <f t="shared" si="1"/>
        <v>208</v>
      </c>
      <c r="H93" s="40">
        <v>44173</v>
      </c>
    </row>
    <row r="94" spans="1:8" ht="41.45" customHeight="1" x14ac:dyDescent="0.2">
      <c r="A94" s="186"/>
      <c r="B94" s="199" t="s">
        <v>506</v>
      </c>
      <c r="C94" s="184" t="s">
        <v>507</v>
      </c>
      <c r="D94" s="10" t="s">
        <v>54</v>
      </c>
      <c r="E94" s="55" t="s">
        <v>508</v>
      </c>
      <c r="F94" s="64">
        <v>1</v>
      </c>
      <c r="G94" s="4">
        <f t="shared" si="1"/>
        <v>213</v>
      </c>
      <c r="H94" s="40">
        <v>44173</v>
      </c>
    </row>
    <row r="95" spans="1:8" ht="41.45" customHeight="1" x14ac:dyDescent="0.2">
      <c r="A95" s="186"/>
      <c r="B95" s="200"/>
      <c r="C95" s="183"/>
      <c r="D95" s="3" t="s">
        <v>54</v>
      </c>
      <c r="E95" s="51" t="s">
        <v>522</v>
      </c>
      <c r="F95" s="63">
        <v>2</v>
      </c>
      <c r="G95" s="4">
        <f t="shared" si="1"/>
        <v>247</v>
      </c>
      <c r="H95" s="40">
        <v>44173</v>
      </c>
    </row>
    <row r="96" spans="1:8" ht="41.45" customHeight="1" x14ac:dyDescent="0.2">
      <c r="A96" s="186"/>
      <c r="B96" s="200"/>
      <c r="C96" s="183"/>
      <c r="D96" s="3" t="s">
        <v>54</v>
      </c>
      <c r="E96" s="51" t="s">
        <v>509</v>
      </c>
      <c r="F96" s="63">
        <v>3</v>
      </c>
      <c r="G96" s="4">
        <f t="shared" si="1"/>
        <v>254</v>
      </c>
      <c r="H96" s="40">
        <v>44173</v>
      </c>
    </row>
    <row r="97" spans="1:8" ht="41.45" customHeight="1" x14ac:dyDescent="0.2">
      <c r="A97" s="186"/>
      <c r="B97" s="200"/>
      <c r="C97" s="183"/>
      <c r="D97" s="3" t="s">
        <v>54</v>
      </c>
      <c r="E97" s="51" t="s">
        <v>615</v>
      </c>
      <c r="F97" s="63">
        <v>4</v>
      </c>
      <c r="G97" s="4">
        <f t="shared" si="1"/>
        <v>252</v>
      </c>
      <c r="H97" s="40">
        <v>44173</v>
      </c>
    </row>
    <row r="98" spans="1:8" ht="41.45" customHeight="1" x14ac:dyDescent="0.2">
      <c r="A98" s="186"/>
      <c r="B98" s="200"/>
      <c r="C98" s="182" t="s">
        <v>510</v>
      </c>
      <c r="D98" s="3" t="s">
        <v>493</v>
      </c>
      <c r="E98" s="51" t="s">
        <v>494</v>
      </c>
      <c r="F98" s="63">
        <v>1</v>
      </c>
      <c r="G98" s="4">
        <f t="shared" si="1"/>
        <v>181</v>
      </c>
      <c r="H98" s="40">
        <v>44173</v>
      </c>
    </row>
    <row r="99" spans="1:8" ht="41.45" customHeight="1" x14ac:dyDescent="0.2">
      <c r="A99" s="186"/>
      <c r="B99" s="200"/>
      <c r="C99" s="183"/>
      <c r="D99" s="3" t="s">
        <v>493</v>
      </c>
      <c r="E99" s="51" t="s">
        <v>495</v>
      </c>
      <c r="F99" s="63">
        <v>2</v>
      </c>
      <c r="G99" s="4">
        <f t="shared" si="1"/>
        <v>233</v>
      </c>
      <c r="H99" s="40">
        <v>44173</v>
      </c>
    </row>
    <row r="100" spans="1:8" ht="41.45" customHeight="1" x14ac:dyDescent="0.2">
      <c r="A100" s="186"/>
      <c r="B100" s="200"/>
      <c r="C100" s="183"/>
      <c r="D100" s="3" t="s">
        <v>493</v>
      </c>
      <c r="E100" s="51" t="s">
        <v>496</v>
      </c>
      <c r="F100" s="63">
        <v>3</v>
      </c>
      <c r="G100" s="4">
        <f t="shared" si="1"/>
        <v>157</v>
      </c>
      <c r="H100" s="40">
        <v>44173</v>
      </c>
    </row>
    <row r="101" spans="1:8" ht="41.45" customHeight="1" x14ac:dyDescent="0.2">
      <c r="A101" s="186"/>
      <c r="B101" s="200"/>
      <c r="C101" s="183"/>
      <c r="D101" s="3" t="s">
        <v>493</v>
      </c>
      <c r="E101" s="51" t="s">
        <v>523</v>
      </c>
      <c r="F101" s="63">
        <v>4</v>
      </c>
      <c r="G101" s="4">
        <f t="shared" si="1"/>
        <v>254</v>
      </c>
      <c r="H101" s="40">
        <v>44173</v>
      </c>
    </row>
    <row r="102" spans="1:8" ht="41.45" customHeight="1" x14ac:dyDescent="0.2">
      <c r="A102" s="186"/>
      <c r="B102" s="200"/>
      <c r="C102" s="184" t="s">
        <v>511</v>
      </c>
      <c r="D102" s="10" t="s">
        <v>7</v>
      </c>
      <c r="E102" s="55" t="s">
        <v>122</v>
      </c>
      <c r="F102" s="64">
        <v>1</v>
      </c>
      <c r="G102" s="4">
        <f t="shared" si="1"/>
        <v>197</v>
      </c>
      <c r="H102" s="40">
        <v>44173</v>
      </c>
    </row>
    <row r="103" spans="1:8" ht="41.45" customHeight="1" x14ac:dyDescent="0.2">
      <c r="A103" s="186"/>
      <c r="B103" s="200"/>
      <c r="C103" s="202"/>
      <c r="D103" s="3" t="s">
        <v>7</v>
      </c>
      <c r="E103" s="51" t="s">
        <v>524</v>
      </c>
      <c r="F103" s="63">
        <v>2</v>
      </c>
      <c r="G103" s="4">
        <f t="shared" si="1"/>
        <v>250</v>
      </c>
      <c r="H103" s="40">
        <v>44173</v>
      </c>
    </row>
    <row r="104" spans="1:8" ht="41.45" customHeight="1" x14ac:dyDescent="0.2">
      <c r="A104" s="186"/>
      <c r="B104" s="200"/>
      <c r="C104" s="202"/>
      <c r="D104" s="3" t="s">
        <v>7</v>
      </c>
      <c r="E104" s="51" t="s">
        <v>123</v>
      </c>
      <c r="F104" s="63">
        <v>3</v>
      </c>
      <c r="G104" s="4">
        <f t="shared" si="1"/>
        <v>251</v>
      </c>
      <c r="H104" s="40">
        <v>44173</v>
      </c>
    </row>
    <row r="105" spans="1:8" ht="41.45" customHeight="1" thickBot="1" x14ac:dyDescent="0.25">
      <c r="A105" s="187"/>
      <c r="B105" s="201"/>
      <c r="C105" s="203"/>
      <c r="D105" s="5" t="s">
        <v>7</v>
      </c>
      <c r="E105" s="52" t="s">
        <v>525</v>
      </c>
      <c r="F105" s="6">
        <v>4</v>
      </c>
      <c r="G105" s="4">
        <f t="shared" si="1"/>
        <v>247</v>
      </c>
      <c r="H105" s="40">
        <v>44173</v>
      </c>
    </row>
    <row r="106" spans="1:8" ht="41.45" customHeight="1" x14ac:dyDescent="0.2">
      <c r="A106" s="216">
        <v>3</v>
      </c>
      <c r="B106" s="218" t="s">
        <v>124</v>
      </c>
      <c r="C106" s="221"/>
      <c r="D106" s="12" t="s">
        <v>125</v>
      </c>
      <c r="E106" s="58" t="s">
        <v>126</v>
      </c>
      <c r="F106" s="13">
        <v>1</v>
      </c>
      <c r="G106" s="4">
        <f t="shared" si="1"/>
        <v>142</v>
      </c>
      <c r="H106" s="40">
        <v>44173</v>
      </c>
    </row>
    <row r="107" spans="1:8" ht="41.45" customHeight="1" x14ac:dyDescent="0.2">
      <c r="A107" s="217"/>
      <c r="B107" s="219"/>
      <c r="C107" s="221"/>
      <c r="D107" s="14" t="s">
        <v>125</v>
      </c>
      <c r="E107" s="59" t="s">
        <v>127</v>
      </c>
      <c r="F107" s="15">
        <v>2</v>
      </c>
      <c r="G107" s="4">
        <f t="shared" si="1"/>
        <v>171</v>
      </c>
      <c r="H107" s="40">
        <v>44173</v>
      </c>
    </row>
    <row r="108" spans="1:8" ht="41.45" customHeight="1" x14ac:dyDescent="0.2">
      <c r="A108" s="217"/>
      <c r="B108" s="219"/>
      <c r="C108" s="221"/>
      <c r="D108" s="14" t="s">
        <v>125</v>
      </c>
      <c r="E108" s="59" t="s">
        <v>128</v>
      </c>
      <c r="F108" s="15">
        <v>3</v>
      </c>
      <c r="G108" s="4">
        <f t="shared" si="1"/>
        <v>168</v>
      </c>
      <c r="H108" s="40">
        <v>44173</v>
      </c>
    </row>
    <row r="109" spans="1:8" ht="41.45" customHeight="1" x14ac:dyDescent="0.2">
      <c r="A109" s="217"/>
      <c r="B109" s="219"/>
      <c r="C109" s="222"/>
      <c r="D109" s="14" t="s">
        <v>125</v>
      </c>
      <c r="E109" s="59" t="s">
        <v>526</v>
      </c>
      <c r="F109" s="15">
        <v>4</v>
      </c>
      <c r="G109" s="4">
        <f t="shared" si="1"/>
        <v>227</v>
      </c>
      <c r="H109" s="40">
        <v>44173</v>
      </c>
    </row>
    <row r="110" spans="1:8" ht="41.45" customHeight="1" x14ac:dyDescent="0.2">
      <c r="A110" s="217"/>
      <c r="B110" s="219"/>
      <c r="C110" s="204"/>
      <c r="D110" s="3" t="s">
        <v>129</v>
      </c>
      <c r="E110" s="51" t="s">
        <v>130</v>
      </c>
      <c r="F110" s="63">
        <v>1</v>
      </c>
      <c r="G110" s="4">
        <f t="shared" si="1"/>
        <v>94</v>
      </c>
      <c r="H110" s="40">
        <v>44173</v>
      </c>
    </row>
    <row r="111" spans="1:8" ht="41.45" customHeight="1" x14ac:dyDescent="0.2">
      <c r="A111" s="217"/>
      <c r="B111" s="219"/>
      <c r="C111" s="205"/>
      <c r="D111" s="3" t="s">
        <v>129</v>
      </c>
      <c r="E111" s="51" t="s">
        <v>131</v>
      </c>
      <c r="F111" s="63">
        <v>2</v>
      </c>
      <c r="G111" s="4">
        <f t="shared" si="1"/>
        <v>160</v>
      </c>
      <c r="H111" s="40">
        <v>44173</v>
      </c>
    </row>
    <row r="112" spans="1:8" ht="41.45" customHeight="1" x14ac:dyDescent="0.2">
      <c r="A112" s="217"/>
      <c r="B112" s="219"/>
      <c r="C112" s="205"/>
      <c r="D112" s="3" t="s">
        <v>129</v>
      </c>
      <c r="E112" s="51" t="s">
        <v>132</v>
      </c>
      <c r="F112" s="63">
        <v>3</v>
      </c>
      <c r="G112" s="4">
        <f t="shared" si="1"/>
        <v>156</v>
      </c>
      <c r="H112" s="40">
        <v>44173</v>
      </c>
    </row>
    <row r="113" spans="1:8" ht="41.45" customHeight="1" x14ac:dyDescent="0.2">
      <c r="A113" s="217"/>
      <c r="B113" s="219"/>
      <c r="C113" s="205"/>
      <c r="D113" s="3" t="s">
        <v>129</v>
      </c>
      <c r="E113" s="59" t="s">
        <v>133</v>
      </c>
      <c r="F113" s="63">
        <v>4</v>
      </c>
      <c r="G113" s="4">
        <f t="shared" si="1"/>
        <v>137</v>
      </c>
      <c r="H113" s="40">
        <v>44173</v>
      </c>
    </row>
    <row r="114" spans="1:8" ht="41.45" customHeight="1" x14ac:dyDescent="0.2">
      <c r="A114" s="217"/>
      <c r="B114" s="219"/>
      <c r="C114" s="204"/>
      <c r="D114" s="3" t="s">
        <v>134</v>
      </c>
      <c r="E114" s="51" t="s">
        <v>135</v>
      </c>
      <c r="F114" s="63">
        <v>1</v>
      </c>
      <c r="G114" s="4">
        <f t="shared" si="1"/>
        <v>110</v>
      </c>
      <c r="H114" s="40">
        <v>44173</v>
      </c>
    </row>
    <row r="115" spans="1:8" ht="41.45" customHeight="1" x14ac:dyDescent="0.2">
      <c r="A115" s="217"/>
      <c r="B115" s="219"/>
      <c r="C115" s="205"/>
      <c r="D115" s="3" t="s">
        <v>134</v>
      </c>
      <c r="E115" s="51" t="s">
        <v>136</v>
      </c>
      <c r="F115" s="63">
        <v>2</v>
      </c>
      <c r="G115" s="4">
        <f t="shared" si="1"/>
        <v>146</v>
      </c>
      <c r="H115" s="40">
        <v>44173</v>
      </c>
    </row>
    <row r="116" spans="1:8" ht="41.45" customHeight="1" x14ac:dyDescent="0.2">
      <c r="A116" s="217"/>
      <c r="B116" s="219"/>
      <c r="C116" s="205"/>
      <c r="D116" s="3" t="s">
        <v>134</v>
      </c>
      <c r="E116" s="51" t="s">
        <v>137</v>
      </c>
      <c r="F116" s="63">
        <v>3</v>
      </c>
      <c r="G116" s="4">
        <f t="shared" si="1"/>
        <v>192</v>
      </c>
      <c r="H116" s="40">
        <v>44173</v>
      </c>
    </row>
    <row r="117" spans="1:8" ht="41.45" customHeight="1" x14ac:dyDescent="0.2">
      <c r="A117" s="217"/>
      <c r="B117" s="220"/>
      <c r="C117" s="205"/>
      <c r="D117" s="3" t="s">
        <v>134</v>
      </c>
      <c r="E117" s="51" t="s">
        <v>138</v>
      </c>
      <c r="F117" s="63">
        <v>4</v>
      </c>
      <c r="G117" s="4">
        <f t="shared" si="1"/>
        <v>147</v>
      </c>
      <c r="H117" s="40">
        <v>44173</v>
      </c>
    </row>
    <row r="118" spans="1:8" ht="41.45" customHeight="1" x14ac:dyDescent="0.2">
      <c r="A118" s="217"/>
      <c r="B118" s="206" t="s">
        <v>139</v>
      </c>
      <c r="C118" s="204"/>
      <c r="D118" s="3" t="s">
        <v>8</v>
      </c>
      <c r="E118" s="51" t="s">
        <v>140</v>
      </c>
      <c r="F118" s="63">
        <v>1</v>
      </c>
      <c r="G118" s="4">
        <f t="shared" si="1"/>
        <v>92</v>
      </c>
      <c r="H118" s="40">
        <v>44173</v>
      </c>
    </row>
    <row r="119" spans="1:8" ht="41.45" customHeight="1" x14ac:dyDescent="0.2">
      <c r="A119" s="217"/>
      <c r="B119" s="207"/>
      <c r="C119" s="205"/>
      <c r="D119" s="3" t="s">
        <v>8</v>
      </c>
      <c r="E119" s="51" t="s">
        <v>141</v>
      </c>
      <c r="F119" s="63">
        <v>2</v>
      </c>
      <c r="G119" s="4">
        <f t="shared" si="1"/>
        <v>201</v>
      </c>
      <c r="H119" s="40">
        <v>44173</v>
      </c>
    </row>
    <row r="120" spans="1:8" ht="41.45" customHeight="1" x14ac:dyDescent="0.2">
      <c r="A120" s="217"/>
      <c r="B120" s="207"/>
      <c r="C120" s="205"/>
      <c r="D120" s="3" t="s">
        <v>8</v>
      </c>
      <c r="E120" s="51" t="s">
        <v>142</v>
      </c>
      <c r="F120" s="63">
        <v>3</v>
      </c>
      <c r="G120" s="4">
        <f t="shared" si="1"/>
        <v>231</v>
      </c>
      <c r="H120" s="40">
        <v>44173</v>
      </c>
    </row>
    <row r="121" spans="1:8" ht="41.45" customHeight="1" x14ac:dyDescent="0.2">
      <c r="A121" s="217"/>
      <c r="B121" s="207"/>
      <c r="C121" s="205"/>
      <c r="D121" s="3" t="s">
        <v>8</v>
      </c>
      <c r="E121" s="51" t="s">
        <v>143</v>
      </c>
      <c r="F121" s="63">
        <v>4</v>
      </c>
      <c r="G121" s="4">
        <f t="shared" si="1"/>
        <v>145</v>
      </c>
      <c r="H121" s="40">
        <v>44173</v>
      </c>
    </row>
    <row r="122" spans="1:8" ht="41.45" customHeight="1" x14ac:dyDescent="0.2">
      <c r="A122" s="217"/>
      <c r="B122" s="207"/>
      <c r="C122" s="182" t="s">
        <v>144</v>
      </c>
      <c r="D122" s="3" t="s">
        <v>145</v>
      </c>
      <c r="E122" s="51" t="s">
        <v>146</v>
      </c>
      <c r="F122" s="63">
        <v>1</v>
      </c>
      <c r="G122" s="4">
        <f t="shared" si="1"/>
        <v>155</v>
      </c>
      <c r="H122" s="40">
        <v>44173</v>
      </c>
    </row>
    <row r="123" spans="1:8" ht="41.45" customHeight="1" x14ac:dyDescent="0.2">
      <c r="A123" s="217"/>
      <c r="B123" s="207"/>
      <c r="C123" s="202"/>
      <c r="D123" s="3" t="s">
        <v>145</v>
      </c>
      <c r="E123" s="51" t="s">
        <v>592</v>
      </c>
      <c r="F123" s="63">
        <v>2</v>
      </c>
      <c r="G123" s="4">
        <f t="shared" si="1"/>
        <v>212</v>
      </c>
      <c r="H123" s="40">
        <v>44173</v>
      </c>
    </row>
    <row r="124" spans="1:8" ht="41.45" customHeight="1" x14ac:dyDescent="0.2">
      <c r="A124" s="217"/>
      <c r="B124" s="207"/>
      <c r="C124" s="202"/>
      <c r="D124" s="3" t="s">
        <v>145</v>
      </c>
      <c r="E124" s="51" t="s">
        <v>437</v>
      </c>
      <c r="F124" s="63">
        <v>3</v>
      </c>
      <c r="G124" s="4">
        <f t="shared" si="1"/>
        <v>192</v>
      </c>
      <c r="H124" s="40">
        <v>44173</v>
      </c>
    </row>
    <row r="125" spans="1:8" ht="41.45" customHeight="1" x14ac:dyDescent="0.2">
      <c r="A125" s="217"/>
      <c r="B125" s="207"/>
      <c r="C125" s="202"/>
      <c r="D125" s="3" t="s">
        <v>145</v>
      </c>
      <c r="E125" s="51" t="s">
        <v>147</v>
      </c>
      <c r="F125" s="63">
        <v>4</v>
      </c>
      <c r="G125" s="4">
        <f t="shared" si="1"/>
        <v>248</v>
      </c>
      <c r="H125" s="40">
        <v>44173</v>
      </c>
    </row>
    <row r="126" spans="1:8" ht="41.45" customHeight="1" x14ac:dyDescent="0.2">
      <c r="A126" s="217"/>
      <c r="B126" s="207"/>
      <c r="C126" s="204"/>
      <c r="D126" s="3" t="s">
        <v>148</v>
      </c>
      <c r="E126" s="51" t="s">
        <v>149</v>
      </c>
      <c r="F126" s="63">
        <v>1</v>
      </c>
      <c r="G126" s="4">
        <f t="shared" ref="G126:G189" si="2">LEN(E126)</f>
        <v>226</v>
      </c>
      <c r="H126" s="40">
        <v>44173</v>
      </c>
    </row>
    <row r="127" spans="1:8" ht="41.45" customHeight="1" x14ac:dyDescent="0.2">
      <c r="A127" s="217"/>
      <c r="B127" s="207"/>
      <c r="C127" s="205"/>
      <c r="D127" s="3" t="s">
        <v>148</v>
      </c>
      <c r="E127" s="51" t="s">
        <v>150</v>
      </c>
      <c r="F127" s="63">
        <v>2</v>
      </c>
      <c r="G127" s="4">
        <f t="shared" si="2"/>
        <v>238</v>
      </c>
      <c r="H127" s="40">
        <v>44173</v>
      </c>
    </row>
    <row r="128" spans="1:8" ht="41.45" customHeight="1" x14ac:dyDescent="0.2">
      <c r="A128" s="217"/>
      <c r="B128" s="207"/>
      <c r="C128" s="205"/>
      <c r="D128" s="3" t="s">
        <v>148</v>
      </c>
      <c r="E128" s="51" t="s">
        <v>151</v>
      </c>
      <c r="F128" s="63">
        <v>3</v>
      </c>
      <c r="G128" s="4">
        <f t="shared" si="2"/>
        <v>180</v>
      </c>
      <c r="H128" s="40">
        <v>44173</v>
      </c>
    </row>
    <row r="129" spans="1:8" ht="41.45" customHeight="1" x14ac:dyDescent="0.2">
      <c r="A129" s="217"/>
      <c r="B129" s="207"/>
      <c r="C129" s="205"/>
      <c r="D129" s="3" t="s">
        <v>148</v>
      </c>
      <c r="E129" s="51" t="s">
        <v>152</v>
      </c>
      <c r="F129" s="63">
        <v>4</v>
      </c>
      <c r="G129" s="4">
        <f t="shared" si="2"/>
        <v>222</v>
      </c>
      <c r="H129" s="40">
        <v>44173</v>
      </c>
    </row>
    <row r="130" spans="1:8" ht="41.45" customHeight="1" x14ac:dyDescent="0.2">
      <c r="A130" s="217"/>
      <c r="B130" s="207"/>
      <c r="C130" s="204"/>
      <c r="D130" s="3" t="s">
        <v>9</v>
      </c>
      <c r="E130" s="51" t="s">
        <v>153</v>
      </c>
      <c r="F130" s="63">
        <v>1</v>
      </c>
      <c r="G130" s="4">
        <f t="shared" si="2"/>
        <v>109</v>
      </c>
      <c r="H130" s="40">
        <v>44173</v>
      </c>
    </row>
    <row r="131" spans="1:8" ht="41.45" customHeight="1" x14ac:dyDescent="0.2">
      <c r="A131" s="217"/>
      <c r="B131" s="207"/>
      <c r="C131" s="205"/>
      <c r="D131" s="3" t="s">
        <v>9</v>
      </c>
      <c r="E131" s="51" t="s">
        <v>527</v>
      </c>
      <c r="F131" s="63">
        <v>2</v>
      </c>
      <c r="G131" s="4">
        <f t="shared" si="2"/>
        <v>90</v>
      </c>
      <c r="H131" s="40">
        <v>44173</v>
      </c>
    </row>
    <row r="132" spans="1:8" ht="41.45" customHeight="1" x14ac:dyDescent="0.2">
      <c r="A132" s="217"/>
      <c r="B132" s="207"/>
      <c r="C132" s="205"/>
      <c r="D132" s="3" t="s">
        <v>9</v>
      </c>
      <c r="E132" s="51" t="s">
        <v>154</v>
      </c>
      <c r="F132" s="63">
        <v>3</v>
      </c>
      <c r="G132" s="4">
        <f t="shared" si="2"/>
        <v>253</v>
      </c>
      <c r="H132" s="40">
        <v>44173</v>
      </c>
    </row>
    <row r="133" spans="1:8" ht="41.45" customHeight="1" x14ac:dyDescent="0.2">
      <c r="A133" s="217"/>
      <c r="B133" s="207"/>
      <c r="C133" s="205"/>
      <c r="D133" s="3" t="s">
        <v>9</v>
      </c>
      <c r="E133" s="51" t="s">
        <v>155</v>
      </c>
      <c r="F133" s="63">
        <v>4</v>
      </c>
      <c r="G133" s="4">
        <f t="shared" si="2"/>
        <v>247</v>
      </c>
      <c r="H133" s="40">
        <v>44173</v>
      </c>
    </row>
    <row r="134" spans="1:8" ht="41.45" customHeight="1" x14ac:dyDescent="0.2">
      <c r="A134" s="217"/>
      <c r="B134" s="207"/>
      <c r="C134" s="204"/>
      <c r="D134" s="3" t="s">
        <v>156</v>
      </c>
      <c r="E134" s="51" t="s">
        <v>157</v>
      </c>
      <c r="F134" s="63">
        <v>1</v>
      </c>
      <c r="G134" s="4">
        <f t="shared" si="2"/>
        <v>114</v>
      </c>
      <c r="H134" s="40">
        <v>44173</v>
      </c>
    </row>
    <row r="135" spans="1:8" ht="41.45" customHeight="1" x14ac:dyDescent="0.2">
      <c r="A135" s="217"/>
      <c r="B135" s="207"/>
      <c r="C135" s="205"/>
      <c r="D135" s="3" t="s">
        <v>156</v>
      </c>
      <c r="E135" s="51" t="s">
        <v>158</v>
      </c>
      <c r="F135" s="63">
        <v>2</v>
      </c>
      <c r="G135" s="4">
        <f t="shared" si="2"/>
        <v>86</v>
      </c>
      <c r="H135" s="40">
        <v>44173</v>
      </c>
    </row>
    <row r="136" spans="1:8" ht="41.45" customHeight="1" x14ac:dyDescent="0.2">
      <c r="A136" s="217"/>
      <c r="B136" s="207"/>
      <c r="C136" s="205"/>
      <c r="D136" s="3" t="s">
        <v>156</v>
      </c>
      <c r="E136" s="51" t="s">
        <v>159</v>
      </c>
      <c r="F136" s="63">
        <v>3</v>
      </c>
      <c r="G136" s="4">
        <f t="shared" si="2"/>
        <v>160</v>
      </c>
      <c r="H136" s="40">
        <v>44173</v>
      </c>
    </row>
    <row r="137" spans="1:8" ht="41.45" customHeight="1" x14ac:dyDescent="0.2">
      <c r="A137" s="217"/>
      <c r="B137" s="207"/>
      <c r="C137" s="205"/>
      <c r="D137" s="3" t="s">
        <v>156</v>
      </c>
      <c r="E137" s="51" t="s">
        <v>160</v>
      </c>
      <c r="F137" s="63">
        <v>4</v>
      </c>
      <c r="G137" s="4">
        <f t="shared" si="2"/>
        <v>187</v>
      </c>
      <c r="H137" s="40">
        <v>44173</v>
      </c>
    </row>
    <row r="138" spans="1:8" ht="41.45" customHeight="1" x14ac:dyDescent="0.2">
      <c r="A138" s="217"/>
      <c r="B138" s="207"/>
      <c r="C138" s="204"/>
      <c r="D138" s="3" t="s">
        <v>10</v>
      </c>
      <c r="E138" s="51" t="s">
        <v>529</v>
      </c>
      <c r="F138" s="63">
        <v>1</v>
      </c>
      <c r="G138" s="4">
        <f t="shared" si="2"/>
        <v>108</v>
      </c>
      <c r="H138" s="40">
        <v>44173</v>
      </c>
    </row>
    <row r="139" spans="1:8" ht="41.45" customHeight="1" x14ac:dyDescent="0.2">
      <c r="A139" s="217"/>
      <c r="B139" s="207"/>
      <c r="C139" s="205"/>
      <c r="D139" s="3" t="s">
        <v>10</v>
      </c>
      <c r="E139" s="51" t="s">
        <v>161</v>
      </c>
      <c r="F139" s="63">
        <v>2</v>
      </c>
      <c r="G139" s="4">
        <f t="shared" si="2"/>
        <v>187</v>
      </c>
      <c r="H139" s="40">
        <v>44173</v>
      </c>
    </row>
    <row r="140" spans="1:8" ht="41.45" customHeight="1" x14ac:dyDescent="0.2">
      <c r="A140" s="217"/>
      <c r="B140" s="207"/>
      <c r="C140" s="205"/>
      <c r="D140" s="3" t="s">
        <v>10</v>
      </c>
      <c r="E140" s="51" t="s">
        <v>162</v>
      </c>
      <c r="F140" s="63">
        <v>3</v>
      </c>
      <c r="G140" s="4">
        <f t="shared" si="2"/>
        <v>133</v>
      </c>
      <c r="H140" s="40">
        <v>44173</v>
      </c>
    </row>
    <row r="141" spans="1:8" ht="41.45" customHeight="1" x14ac:dyDescent="0.2">
      <c r="A141" s="217"/>
      <c r="B141" s="208"/>
      <c r="C141" s="205"/>
      <c r="D141" s="3" t="s">
        <v>10</v>
      </c>
      <c r="E141" s="51" t="s">
        <v>528</v>
      </c>
      <c r="F141" s="63">
        <v>4</v>
      </c>
      <c r="G141" s="4">
        <f t="shared" si="2"/>
        <v>219</v>
      </c>
      <c r="H141" s="40">
        <v>44173</v>
      </c>
    </row>
    <row r="142" spans="1:8" ht="41.45" customHeight="1" x14ac:dyDescent="0.2">
      <c r="A142" s="217"/>
      <c r="B142" s="206" t="s">
        <v>163</v>
      </c>
      <c r="C142" s="204"/>
      <c r="D142" s="3" t="s">
        <v>11</v>
      </c>
      <c r="E142" s="51" t="s">
        <v>164</v>
      </c>
      <c r="F142" s="63">
        <v>1</v>
      </c>
      <c r="G142" s="4">
        <f t="shared" si="2"/>
        <v>81</v>
      </c>
      <c r="H142" s="40">
        <v>44173</v>
      </c>
    </row>
    <row r="143" spans="1:8" ht="41.45" customHeight="1" x14ac:dyDescent="0.2">
      <c r="A143" s="217"/>
      <c r="B143" s="207"/>
      <c r="C143" s="205"/>
      <c r="D143" s="3" t="s">
        <v>11</v>
      </c>
      <c r="E143" s="51" t="s">
        <v>512</v>
      </c>
      <c r="F143" s="63">
        <v>2</v>
      </c>
      <c r="G143" s="4">
        <f t="shared" si="2"/>
        <v>240</v>
      </c>
      <c r="H143" s="40">
        <v>44173</v>
      </c>
    </row>
    <row r="144" spans="1:8" ht="41.45" customHeight="1" x14ac:dyDescent="0.2">
      <c r="A144" s="217"/>
      <c r="B144" s="207"/>
      <c r="C144" s="205"/>
      <c r="D144" s="3" t="s">
        <v>11</v>
      </c>
      <c r="E144" s="51" t="s">
        <v>165</v>
      </c>
      <c r="F144" s="63">
        <v>3</v>
      </c>
      <c r="G144" s="4">
        <f t="shared" si="2"/>
        <v>188</v>
      </c>
      <c r="H144" s="40">
        <v>44173</v>
      </c>
    </row>
    <row r="145" spans="1:12" ht="41.45" customHeight="1" x14ac:dyDescent="0.2">
      <c r="A145" s="217"/>
      <c r="B145" s="207"/>
      <c r="C145" s="205"/>
      <c r="D145" s="3" t="s">
        <v>11</v>
      </c>
      <c r="E145" s="51" t="s">
        <v>530</v>
      </c>
      <c r="F145" s="63">
        <v>4</v>
      </c>
      <c r="G145" s="4">
        <f t="shared" si="2"/>
        <v>108</v>
      </c>
      <c r="H145" s="40">
        <v>44173</v>
      </c>
    </row>
    <row r="146" spans="1:12" ht="41.45" customHeight="1" x14ac:dyDescent="0.2">
      <c r="A146" s="217"/>
      <c r="B146" s="207"/>
      <c r="C146" s="204"/>
      <c r="D146" s="3" t="s">
        <v>12</v>
      </c>
      <c r="E146" s="51" t="s">
        <v>166</v>
      </c>
      <c r="F146" s="63">
        <v>1</v>
      </c>
      <c r="G146" s="4">
        <f t="shared" si="2"/>
        <v>62</v>
      </c>
      <c r="H146" s="40">
        <v>44173</v>
      </c>
    </row>
    <row r="147" spans="1:12" ht="41.45" customHeight="1" x14ac:dyDescent="0.2">
      <c r="A147" s="217"/>
      <c r="B147" s="207"/>
      <c r="C147" s="205"/>
      <c r="D147" s="3" t="s">
        <v>12</v>
      </c>
      <c r="E147" s="51" t="s">
        <v>167</v>
      </c>
      <c r="F147" s="63">
        <v>2</v>
      </c>
      <c r="G147" s="4">
        <f t="shared" si="2"/>
        <v>138</v>
      </c>
      <c r="H147" s="40">
        <v>44173</v>
      </c>
    </row>
    <row r="148" spans="1:12" ht="41.45" customHeight="1" x14ac:dyDescent="0.2">
      <c r="A148" s="217"/>
      <c r="B148" s="207"/>
      <c r="C148" s="205"/>
      <c r="D148" s="3" t="s">
        <v>12</v>
      </c>
      <c r="E148" s="51" t="s">
        <v>168</v>
      </c>
      <c r="F148" s="63">
        <v>3</v>
      </c>
      <c r="G148" s="4">
        <f t="shared" si="2"/>
        <v>250</v>
      </c>
      <c r="H148" s="40">
        <v>44173</v>
      </c>
    </row>
    <row r="149" spans="1:12" ht="41.45" customHeight="1" x14ac:dyDescent="0.2">
      <c r="A149" s="217"/>
      <c r="B149" s="207"/>
      <c r="C149" s="205"/>
      <c r="D149" s="3" t="s">
        <v>12</v>
      </c>
      <c r="E149" s="51" t="s">
        <v>169</v>
      </c>
      <c r="F149" s="63">
        <v>4</v>
      </c>
      <c r="G149" s="4">
        <f t="shared" si="2"/>
        <v>132</v>
      </c>
      <c r="H149" s="40">
        <v>44173</v>
      </c>
    </row>
    <row r="150" spans="1:12" ht="41.45" customHeight="1" x14ac:dyDescent="0.2">
      <c r="A150" s="217"/>
      <c r="B150" s="207"/>
      <c r="C150" s="204"/>
      <c r="D150" s="3" t="s">
        <v>13</v>
      </c>
      <c r="E150" s="51" t="s">
        <v>170</v>
      </c>
      <c r="F150" s="63">
        <v>1</v>
      </c>
      <c r="G150" s="4">
        <f t="shared" si="2"/>
        <v>75</v>
      </c>
      <c r="H150" s="40">
        <v>44173</v>
      </c>
    </row>
    <row r="151" spans="1:12" ht="41.45" customHeight="1" x14ac:dyDescent="0.2">
      <c r="A151" s="217"/>
      <c r="B151" s="207"/>
      <c r="C151" s="205"/>
      <c r="D151" s="3" t="s">
        <v>13</v>
      </c>
      <c r="E151" s="51" t="s">
        <v>171</v>
      </c>
      <c r="F151" s="63">
        <v>2</v>
      </c>
      <c r="G151" s="4">
        <f t="shared" si="2"/>
        <v>228</v>
      </c>
      <c r="H151" s="40">
        <v>44173</v>
      </c>
    </row>
    <row r="152" spans="1:12" ht="41.45" customHeight="1" x14ac:dyDescent="0.2">
      <c r="A152" s="217"/>
      <c r="B152" s="207"/>
      <c r="C152" s="205"/>
      <c r="D152" s="3" t="s">
        <v>13</v>
      </c>
      <c r="E152" s="51" t="s">
        <v>172</v>
      </c>
      <c r="F152" s="63">
        <v>3</v>
      </c>
      <c r="G152" s="4">
        <f t="shared" si="2"/>
        <v>119</v>
      </c>
      <c r="H152" s="40">
        <v>44173</v>
      </c>
    </row>
    <row r="153" spans="1:12" ht="41.45" customHeight="1" x14ac:dyDescent="0.2">
      <c r="A153" s="217"/>
      <c r="B153" s="208"/>
      <c r="C153" s="205"/>
      <c r="D153" s="3" t="s">
        <v>13</v>
      </c>
      <c r="E153" s="51" t="s">
        <v>173</v>
      </c>
      <c r="F153" s="63">
        <v>4</v>
      </c>
      <c r="G153" s="4">
        <f t="shared" si="2"/>
        <v>148</v>
      </c>
      <c r="H153" s="40">
        <v>44173</v>
      </c>
    </row>
    <row r="154" spans="1:12" ht="41.45" customHeight="1" x14ac:dyDescent="0.2">
      <c r="A154" s="230">
        <v>4</v>
      </c>
      <c r="B154" s="233" t="s">
        <v>174</v>
      </c>
      <c r="C154" s="182"/>
      <c r="D154" s="3" t="s">
        <v>14</v>
      </c>
      <c r="E154" s="51" t="s">
        <v>175</v>
      </c>
      <c r="F154" s="63">
        <v>1</v>
      </c>
      <c r="G154" s="4">
        <f t="shared" si="2"/>
        <v>130</v>
      </c>
      <c r="H154" s="40">
        <v>44173</v>
      </c>
    </row>
    <row r="155" spans="1:12" ht="41.45" customHeight="1" x14ac:dyDescent="0.2">
      <c r="A155" s="231"/>
      <c r="B155" s="243"/>
      <c r="C155" s="183"/>
      <c r="D155" s="3" t="s">
        <v>14</v>
      </c>
      <c r="E155" s="51" t="s">
        <v>531</v>
      </c>
      <c r="F155" s="63">
        <v>2</v>
      </c>
      <c r="G155" s="4">
        <f t="shared" si="2"/>
        <v>159</v>
      </c>
      <c r="H155" s="40">
        <v>44173</v>
      </c>
    </row>
    <row r="156" spans="1:12" ht="41.45" customHeight="1" x14ac:dyDescent="0.2">
      <c r="A156" s="231"/>
      <c r="B156" s="243"/>
      <c r="C156" s="183"/>
      <c r="D156" s="3" t="s">
        <v>14</v>
      </c>
      <c r="E156" s="51" t="s">
        <v>128</v>
      </c>
      <c r="F156" s="63">
        <v>3</v>
      </c>
      <c r="G156" s="4">
        <f t="shared" si="2"/>
        <v>168</v>
      </c>
      <c r="H156" s="40">
        <v>44173</v>
      </c>
    </row>
    <row r="157" spans="1:12" ht="41.45" customHeight="1" x14ac:dyDescent="0.2">
      <c r="A157" s="231"/>
      <c r="B157" s="243"/>
      <c r="C157" s="183"/>
      <c r="D157" s="3" t="s">
        <v>14</v>
      </c>
      <c r="E157" s="51" t="s">
        <v>616</v>
      </c>
      <c r="F157" s="63">
        <v>4</v>
      </c>
      <c r="G157" s="4">
        <f t="shared" si="2"/>
        <v>227</v>
      </c>
      <c r="H157" s="40">
        <v>44173</v>
      </c>
      <c r="L157" s="62"/>
    </row>
    <row r="158" spans="1:12" ht="41.45" customHeight="1" x14ac:dyDescent="0.2">
      <c r="A158" s="231"/>
      <c r="B158" s="243"/>
      <c r="C158" s="182"/>
      <c r="D158" s="3" t="s">
        <v>15</v>
      </c>
      <c r="E158" s="51" t="s">
        <v>176</v>
      </c>
      <c r="F158" s="63">
        <v>1</v>
      </c>
      <c r="G158" s="4">
        <f t="shared" si="2"/>
        <v>82</v>
      </c>
      <c r="H158" s="40">
        <v>44173</v>
      </c>
      <c r="L158" s="62"/>
    </row>
    <row r="159" spans="1:12" ht="41.45" customHeight="1" x14ac:dyDescent="0.2">
      <c r="A159" s="231"/>
      <c r="B159" s="243"/>
      <c r="C159" s="183"/>
      <c r="D159" s="3" t="s">
        <v>15</v>
      </c>
      <c r="E159" s="51" t="s">
        <v>177</v>
      </c>
      <c r="F159" s="63">
        <v>2</v>
      </c>
      <c r="G159" s="4">
        <f t="shared" si="2"/>
        <v>148</v>
      </c>
      <c r="H159" s="40">
        <v>44173</v>
      </c>
      <c r="L159" s="62"/>
    </row>
    <row r="160" spans="1:12" ht="41.45" customHeight="1" x14ac:dyDescent="0.2">
      <c r="A160" s="231"/>
      <c r="B160" s="243"/>
      <c r="C160" s="183"/>
      <c r="D160" s="3" t="s">
        <v>15</v>
      </c>
      <c r="E160" s="51" t="s">
        <v>178</v>
      </c>
      <c r="F160" s="63">
        <v>3</v>
      </c>
      <c r="G160" s="4">
        <f t="shared" si="2"/>
        <v>143</v>
      </c>
      <c r="H160" s="40">
        <v>44173</v>
      </c>
      <c r="L160" s="62"/>
    </row>
    <row r="161" spans="1:12" ht="41.45" customHeight="1" x14ac:dyDescent="0.2">
      <c r="A161" s="231"/>
      <c r="B161" s="243"/>
      <c r="C161" s="183"/>
      <c r="D161" s="3" t="s">
        <v>15</v>
      </c>
      <c r="E161" s="51" t="s">
        <v>179</v>
      </c>
      <c r="F161" s="63">
        <v>4</v>
      </c>
      <c r="G161" s="4">
        <f t="shared" si="2"/>
        <v>137</v>
      </c>
      <c r="H161" s="40">
        <v>44173</v>
      </c>
      <c r="L161" s="62"/>
    </row>
    <row r="162" spans="1:12" ht="41.45" customHeight="1" x14ac:dyDescent="0.2">
      <c r="A162" s="231"/>
      <c r="B162" s="243"/>
      <c r="C162" s="182"/>
      <c r="D162" s="3" t="s">
        <v>16</v>
      </c>
      <c r="E162" s="51" t="s">
        <v>180</v>
      </c>
      <c r="F162" s="63">
        <v>1</v>
      </c>
      <c r="G162" s="4">
        <f t="shared" si="2"/>
        <v>111</v>
      </c>
      <c r="H162" s="40">
        <v>44173</v>
      </c>
      <c r="L162" s="62"/>
    </row>
    <row r="163" spans="1:12" ht="41.45" customHeight="1" x14ac:dyDescent="0.2">
      <c r="A163" s="231"/>
      <c r="B163" s="243"/>
      <c r="C163" s="183"/>
      <c r="D163" s="3" t="s">
        <v>16</v>
      </c>
      <c r="E163" s="51" t="s">
        <v>181</v>
      </c>
      <c r="F163" s="63">
        <v>2</v>
      </c>
      <c r="G163" s="4">
        <f t="shared" si="2"/>
        <v>150</v>
      </c>
      <c r="H163" s="40">
        <v>44173</v>
      </c>
      <c r="L163" s="62"/>
    </row>
    <row r="164" spans="1:12" ht="41.45" customHeight="1" x14ac:dyDescent="0.2">
      <c r="A164" s="231"/>
      <c r="B164" s="243"/>
      <c r="C164" s="183"/>
      <c r="D164" s="3" t="s">
        <v>16</v>
      </c>
      <c r="E164" s="51" t="s">
        <v>182</v>
      </c>
      <c r="F164" s="63">
        <v>3</v>
      </c>
      <c r="G164" s="4">
        <f t="shared" si="2"/>
        <v>193</v>
      </c>
      <c r="H164" s="40">
        <v>44173</v>
      </c>
      <c r="L164" s="62"/>
    </row>
    <row r="165" spans="1:12" ht="41.45" customHeight="1" x14ac:dyDescent="0.2">
      <c r="A165" s="231"/>
      <c r="B165" s="249"/>
      <c r="C165" s="183"/>
      <c r="D165" s="3" t="s">
        <v>16</v>
      </c>
      <c r="E165" s="51" t="s">
        <v>138</v>
      </c>
      <c r="F165" s="63">
        <v>4</v>
      </c>
      <c r="G165" s="4">
        <f t="shared" si="2"/>
        <v>147</v>
      </c>
      <c r="H165" s="40">
        <v>44173</v>
      </c>
      <c r="L165" s="62"/>
    </row>
    <row r="166" spans="1:12" ht="41.45" customHeight="1" x14ac:dyDescent="0.2">
      <c r="A166" s="231"/>
      <c r="B166" s="233" t="s">
        <v>183</v>
      </c>
      <c r="C166" s="182"/>
      <c r="D166" s="3" t="s">
        <v>184</v>
      </c>
      <c r="E166" s="51" t="s">
        <v>185</v>
      </c>
      <c r="F166" s="63">
        <v>1</v>
      </c>
      <c r="G166" s="4">
        <f t="shared" si="2"/>
        <v>128</v>
      </c>
      <c r="H166" s="40">
        <v>44173</v>
      </c>
      <c r="L166" s="62"/>
    </row>
    <row r="167" spans="1:12" ht="41.45" customHeight="1" x14ac:dyDescent="0.2">
      <c r="A167" s="231"/>
      <c r="B167" s="243"/>
      <c r="C167" s="183"/>
      <c r="D167" s="3" t="s">
        <v>184</v>
      </c>
      <c r="E167" s="51" t="s">
        <v>186</v>
      </c>
      <c r="F167" s="63">
        <v>2</v>
      </c>
      <c r="G167" s="4">
        <f t="shared" si="2"/>
        <v>138</v>
      </c>
      <c r="H167" s="40">
        <v>44173</v>
      </c>
      <c r="L167" s="62"/>
    </row>
    <row r="168" spans="1:12" ht="41.45" customHeight="1" x14ac:dyDescent="0.2">
      <c r="A168" s="231"/>
      <c r="B168" s="243"/>
      <c r="C168" s="183"/>
      <c r="D168" s="3" t="s">
        <v>184</v>
      </c>
      <c r="E168" s="51" t="s">
        <v>187</v>
      </c>
      <c r="F168" s="63">
        <v>3</v>
      </c>
      <c r="G168" s="4">
        <f t="shared" si="2"/>
        <v>234</v>
      </c>
      <c r="H168" s="40">
        <v>44173</v>
      </c>
      <c r="L168" s="62"/>
    </row>
    <row r="169" spans="1:12" ht="41.45" customHeight="1" x14ac:dyDescent="0.2">
      <c r="A169" s="231"/>
      <c r="B169" s="243"/>
      <c r="C169" s="183"/>
      <c r="D169" s="3" t="s">
        <v>184</v>
      </c>
      <c r="E169" s="51" t="s">
        <v>188</v>
      </c>
      <c r="F169" s="63">
        <v>4</v>
      </c>
      <c r="G169" s="4">
        <f t="shared" si="2"/>
        <v>100</v>
      </c>
      <c r="H169" s="40">
        <v>44173</v>
      </c>
      <c r="K169" s="49" t="s">
        <v>189</v>
      </c>
      <c r="L169" s="47" t="s">
        <v>190</v>
      </c>
    </row>
    <row r="170" spans="1:12" ht="41.45" customHeight="1" x14ac:dyDescent="0.2">
      <c r="A170" s="231"/>
      <c r="B170" s="243"/>
      <c r="C170" s="182"/>
      <c r="D170" s="3" t="s">
        <v>191</v>
      </c>
      <c r="E170" s="51" t="s">
        <v>192</v>
      </c>
      <c r="F170" s="63">
        <v>1</v>
      </c>
      <c r="G170" s="4">
        <f t="shared" si="2"/>
        <v>75</v>
      </c>
      <c r="H170" s="44"/>
      <c r="I170" s="46" t="s">
        <v>193</v>
      </c>
      <c r="J170" s="4">
        <f>LEN(I170)</f>
        <v>100</v>
      </c>
      <c r="K170" s="49" t="s">
        <v>194</v>
      </c>
      <c r="L170" s="45" t="s">
        <v>195</v>
      </c>
    </row>
    <row r="171" spans="1:12" ht="41.45" customHeight="1" x14ac:dyDescent="0.2">
      <c r="A171" s="231"/>
      <c r="B171" s="243"/>
      <c r="C171" s="183"/>
      <c r="D171" s="3" t="s">
        <v>191</v>
      </c>
      <c r="E171" s="51" t="s">
        <v>196</v>
      </c>
      <c r="F171" s="63">
        <v>2</v>
      </c>
      <c r="G171" s="4">
        <f t="shared" si="2"/>
        <v>207</v>
      </c>
      <c r="I171" s="46" t="s">
        <v>197</v>
      </c>
      <c r="J171" s="4">
        <f>LEN(I171)</f>
        <v>124</v>
      </c>
      <c r="K171" s="49" t="s">
        <v>198</v>
      </c>
      <c r="L171" s="45" t="s">
        <v>199</v>
      </c>
    </row>
    <row r="172" spans="1:12" ht="41.45" customHeight="1" x14ac:dyDescent="0.2">
      <c r="A172" s="231"/>
      <c r="B172" s="243"/>
      <c r="C172" s="183"/>
      <c r="D172" s="3" t="s">
        <v>191</v>
      </c>
      <c r="E172" s="51" t="s">
        <v>200</v>
      </c>
      <c r="F172" s="63">
        <v>3</v>
      </c>
      <c r="G172" s="4">
        <f t="shared" si="2"/>
        <v>243</v>
      </c>
      <c r="I172" s="46" t="s">
        <v>201</v>
      </c>
      <c r="J172" s="4">
        <f>LEN(I172)</f>
        <v>223</v>
      </c>
      <c r="K172" s="49" t="s">
        <v>202</v>
      </c>
      <c r="L172" s="45" t="s">
        <v>203</v>
      </c>
    </row>
    <row r="173" spans="1:12" ht="41.45" customHeight="1" x14ac:dyDescent="0.2">
      <c r="A173" s="231"/>
      <c r="B173" s="249"/>
      <c r="C173" s="183"/>
      <c r="D173" s="3" t="s">
        <v>191</v>
      </c>
      <c r="E173" s="51" t="s">
        <v>204</v>
      </c>
      <c r="F173" s="63">
        <v>4</v>
      </c>
      <c r="G173" s="4">
        <f t="shared" si="2"/>
        <v>100</v>
      </c>
      <c r="I173" s="46" t="s">
        <v>205</v>
      </c>
      <c r="J173" s="4">
        <f>LEN(I173)</f>
        <v>3</v>
      </c>
      <c r="K173" s="49" t="s">
        <v>206</v>
      </c>
      <c r="L173" s="45" t="s">
        <v>207</v>
      </c>
    </row>
    <row r="174" spans="1:12" ht="41.45" customHeight="1" x14ac:dyDescent="0.2">
      <c r="A174" s="231"/>
      <c r="B174" s="233" t="s">
        <v>208</v>
      </c>
      <c r="C174" s="182"/>
      <c r="D174" s="3" t="s">
        <v>17</v>
      </c>
      <c r="E174" s="51" t="s">
        <v>532</v>
      </c>
      <c r="F174" s="63">
        <v>1</v>
      </c>
      <c r="G174" s="4">
        <f t="shared" si="2"/>
        <v>105</v>
      </c>
      <c r="L174" s="62"/>
    </row>
    <row r="175" spans="1:12" ht="41.45" customHeight="1" x14ac:dyDescent="0.2">
      <c r="A175" s="231"/>
      <c r="B175" s="179"/>
      <c r="C175" s="183"/>
      <c r="D175" s="3" t="s">
        <v>17</v>
      </c>
      <c r="E175" s="51" t="s">
        <v>209</v>
      </c>
      <c r="F175" s="63">
        <v>2</v>
      </c>
      <c r="G175" s="4">
        <f t="shared" si="2"/>
        <v>201</v>
      </c>
      <c r="L175" s="62"/>
    </row>
    <row r="176" spans="1:12" ht="41.45" customHeight="1" x14ac:dyDescent="0.2">
      <c r="A176" s="231"/>
      <c r="B176" s="179"/>
      <c r="C176" s="183"/>
      <c r="D176" s="3" t="s">
        <v>17</v>
      </c>
      <c r="E176" s="51" t="s">
        <v>210</v>
      </c>
      <c r="F176" s="63">
        <v>3</v>
      </c>
      <c r="G176" s="4">
        <f t="shared" si="2"/>
        <v>207</v>
      </c>
      <c r="L176" s="62"/>
    </row>
    <row r="177" spans="1:12" ht="41.45" customHeight="1" x14ac:dyDescent="0.2">
      <c r="A177" s="231"/>
      <c r="B177" s="179"/>
      <c r="C177" s="183"/>
      <c r="D177" s="3" t="s">
        <v>17</v>
      </c>
      <c r="E177" s="51" t="s">
        <v>211</v>
      </c>
      <c r="F177" s="63">
        <v>4</v>
      </c>
      <c r="G177" s="4">
        <f t="shared" si="2"/>
        <v>182</v>
      </c>
      <c r="L177" s="62"/>
    </row>
    <row r="178" spans="1:12" ht="41.45" customHeight="1" x14ac:dyDescent="0.2">
      <c r="A178" s="231"/>
      <c r="B178" s="179"/>
      <c r="C178" s="182"/>
      <c r="D178" s="3" t="s">
        <v>18</v>
      </c>
      <c r="E178" s="51" t="s">
        <v>212</v>
      </c>
      <c r="F178" s="63">
        <v>1</v>
      </c>
      <c r="G178" s="4">
        <f t="shared" si="2"/>
        <v>109</v>
      </c>
      <c r="L178" s="62"/>
    </row>
    <row r="179" spans="1:12" ht="41.45" customHeight="1" x14ac:dyDescent="0.2">
      <c r="A179" s="231"/>
      <c r="B179" s="179"/>
      <c r="C179" s="183"/>
      <c r="D179" s="3" t="s">
        <v>18</v>
      </c>
      <c r="E179" s="51" t="s">
        <v>533</v>
      </c>
      <c r="F179" s="63">
        <v>2</v>
      </c>
      <c r="G179" s="4">
        <f t="shared" si="2"/>
        <v>252</v>
      </c>
      <c r="L179" s="62"/>
    </row>
    <row r="180" spans="1:12" ht="41.45" customHeight="1" x14ac:dyDescent="0.2">
      <c r="A180" s="231"/>
      <c r="B180" s="179"/>
      <c r="C180" s="183"/>
      <c r="D180" s="3" t="s">
        <v>18</v>
      </c>
      <c r="E180" s="51" t="s">
        <v>213</v>
      </c>
      <c r="F180" s="63">
        <v>3</v>
      </c>
      <c r="G180" s="4">
        <f t="shared" si="2"/>
        <v>201</v>
      </c>
      <c r="L180" s="62"/>
    </row>
    <row r="181" spans="1:12" ht="41.45" customHeight="1" x14ac:dyDescent="0.2">
      <c r="A181" s="231"/>
      <c r="B181" s="180"/>
      <c r="C181" s="183"/>
      <c r="D181" s="3" t="s">
        <v>18</v>
      </c>
      <c r="E181" s="51" t="s">
        <v>214</v>
      </c>
      <c r="F181" s="63">
        <v>4</v>
      </c>
      <c r="G181" s="4">
        <f t="shared" si="2"/>
        <v>183</v>
      </c>
      <c r="L181" s="62"/>
    </row>
    <row r="182" spans="1:12" ht="41.45" customHeight="1" x14ac:dyDescent="0.2">
      <c r="A182" s="231"/>
      <c r="B182" s="233" t="s">
        <v>215</v>
      </c>
      <c r="C182" s="245"/>
      <c r="D182" s="3" t="s">
        <v>216</v>
      </c>
      <c r="E182" s="51" t="s">
        <v>217</v>
      </c>
      <c r="F182" s="63">
        <v>1</v>
      </c>
      <c r="G182" s="4">
        <f t="shared" si="2"/>
        <v>198</v>
      </c>
      <c r="L182" s="62"/>
    </row>
    <row r="183" spans="1:12" ht="41.45" customHeight="1" x14ac:dyDescent="0.2">
      <c r="A183" s="231"/>
      <c r="B183" s="179"/>
      <c r="C183" s="179"/>
      <c r="D183" s="3" t="s">
        <v>216</v>
      </c>
      <c r="E183" s="51" t="s">
        <v>218</v>
      </c>
      <c r="F183" s="63">
        <v>2</v>
      </c>
      <c r="G183" s="4">
        <f t="shared" si="2"/>
        <v>247</v>
      </c>
      <c r="L183" s="62"/>
    </row>
    <row r="184" spans="1:12" ht="41.45" customHeight="1" x14ac:dyDescent="0.2">
      <c r="A184" s="231"/>
      <c r="B184" s="179"/>
      <c r="C184" s="179"/>
      <c r="D184" s="3" t="s">
        <v>216</v>
      </c>
      <c r="E184" s="51" t="s">
        <v>219</v>
      </c>
      <c r="F184" s="63">
        <v>3</v>
      </c>
      <c r="G184" s="4">
        <f t="shared" si="2"/>
        <v>243</v>
      </c>
      <c r="L184" s="62"/>
    </row>
    <row r="185" spans="1:12" ht="41.45" customHeight="1" x14ac:dyDescent="0.2">
      <c r="A185" s="231"/>
      <c r="B185" s="179"/>
      <c r="C185" s="180"/>
      <c r="D185" s="3" t="s">
        <v>216</v>
      </c>
      <c r="E185" s="51" t="s">
        <v>220</v>
      </c>
      <c r="F185" s="63">
        <v>4</v>
      </c>
      <c r="G185" s="4">
        <f t="shared" si="2"/>
        <v>157</v>
      </c>
      <c r="L185" s="62"/>
    </row>
    <row r="186" spans="1:12" ht="41.45" customHeight="1" x14ac:dyDescent="0.2">
      <c r="A186" s="231"/>
      <c r="B186" s="179"/>
      <c r="C186" s="209"/>
      <c r="D186" s="3" t="s">
        <v>221</v>
      </c>
      <c r="E186" s="51" t="s">
        <v>222</v>
      </c>
      <c r="F186" s="63">
        <v>1</v>
      </c>
      <c r="G186" s="4">
        <f t="shared" si="2"/>
        <v>211</v>
      </c>
      <c r="L186" s="62"/>
    </row>
    <row r="187" spans="1:12" ht="41.45" customHeight="1" x14ac:dyDescent="0.2">
      <c r="A187" s="231"/>
      <c r="B187" s="179"/>
      <c r="C187" s="179"/>
      <c r="D187" s="3" t="s">
        <v>221</v>
      </c>
      <c r="E187" s="51" t="s">
        <v>223</v>
      </c>
      <c r="F187" s="63">
        <v>2</v>
      </c>
      <c r="G187" s="4">
        <f t="shared" si="2"/>
        <v>195</v>
      </c>
      <c r="L187" s="62"/>
    </row>
    <row r="188" spans="1:12" ht="41.45" customHeight="1" x14ac:dyDescent="0.2">
      <c r="A188" s="231"/>
      <c r="B188" s="179"/>
      <c r="C188" s="179"/>
      <c r="D188" s="3" t="s">
        <v>221</v>
      </c>
      <c r="E188" s="51" t="s">
        <v>224</v>
      </c>
      <c r="F188" s="63">
        <v>3</v>
      </c>
      <c r="G188" s="4">
        <f t="shared" si="2"/>
        <v>131</v>
      </c>
      <c r="L188" s="62"/>
    </row>
    <row r="189" spans="1:12" ht="41.45" customHeight="1" x14ac:dyDescent="0.2">
      <c r="A189" s="231"/>
      <c r="B189" s="179"/>
      <c r="C189" s="180"/>
      <c r="D189" s="3" t="s">
        <v>221</v>
      </c>
      <c r="E189" s="51" t="s">
        <v>534</v>
      </c>
      <c r="F189" s="63">
        <v>4</v>
      </c>
      <c r="G189" s="4">
        <f t="shared" si="2"/>
        <v>63</v>
      </c>
    </row>
    <row r="190" spans="1:12" ht="41.45" customHeight="1" x14ac:dyDescent="0.2">
      <c r="A190" s="231"/>
      <c r="B190" s="179"/>
      <c r="C190" s="245"/>
      <c r="D190" s="3" t="s">
        <v>225</v>
      </c>
      <c r="E190" s="51" t="s">
        <v>226</v>
      </c>
      <c r="F190" s="63">
        <v>1</v>
      </c>
      <c r="G190" s="4">
        <f t="shared" ref="G190:G253" si="3">LEN(E190)</f>
        <v>66</v>
      </c>
    </row>
    <row r="191" spans="1:12" ht="41.45" customHeight="1" x14ac:dyDescent="0.2">
      <c r="A191" s="231"/>
      <c r="B191" s="179"/>
      <c r="C191" s="179"/>
      <c r="D191" s="3" t="s">
        <v>225</v>
      </c>
      <c r="E191" s="51" t="s">
        <v>227</v>
      </c>
      <c r="F191" s="63">
        <v>2</v>
      </c>
      <c r="G191" s="4">
        <f t="shared" si="3"/>
        <v>157</v>
      </c>
    </row>
    <row r="192" spans="1:12" ht="41.45" customHeight="1" x14ac:dyDescent="0.2">
      <c r="A192" s="231"/>
      <c r="B192" s="179"/>
      <c r="C192" s="179"/>
      <c r="D192" s="3" t="s">
        <v>225</v>
      </c>
      <c r="E192" s="51" t="s">
        <v>228</v>
      </c>
      <c r="F192" s="63">
        <v>3</v>
      </c>
      <c r="G192" s="4">
        <f t="shared" si="3"/>
        <v>170</v>
      </c>
    </row>
    <row r="193" spans="1:7" ht="41.45" customHeight="1" x14ac:dyDescent="0.2">
      <c r="A193" s="231"/>
      <c r="B193" s="180"/>
      <c r="C193" s="180"/>
      <c r="D193" s="3" t="s">
        <v>225</v>
      </c>
      <c r="E193" s="70" t="s">
        <v>229</v>
      </c>
      <c r="F193" s="63">
        <v>4</v>
      </c>
      <c r="G193" s="4">
        <f t="shared" si="3"/>
        <v>92</v>
      </c>
    </row>
    <row r="194" spans="1:7" ht="41.45" customHeight="1" x14ac:dyDescent="0.2">
      <c r="A194" s="231"/>
      <c r="B194" s="233" t="s">
        <v>230</v>
      </c>
      <c r="C194" s="245"/>
      <c r="D194" s="3" t="s">
        <v>231</v>
      </c>
      <c r="E194" s="69" t="s">
        <v>232</v>
      </c>
      <c r="F194" s="63">
        <v>1</v>
      </c>
      <c r="G194" s="4">
        <f t="shared" si="3"/>
        <v>106</v>
      </c>
    </row>
    <row r="195" spans="1:7" ht="41.45" customHeight="1" x14ac:dyDescent="0.2">
      <c r="A195" s="231"/>
      <c r="B195" s="179"/>
      <c r="C195" s="179"/>
      <c r="D195" s="3" t="s">
        <v>231</v>
      </c>
      <c r="E195" s="69" t="s">
        <v>233</v>
      </c>
      <c r="F195" s="63">
        <v>2</v>
      </c>
      <c r="G195" s="4">
        <f t="shared" si="3"/>
        <v>241</v>
      </c>
    </row>
    <row r="196" spans="1:7" ht="41.45" customHeight="1" x14ac:dyDescent="0.2">
      <c r="A196" s="231"/>
      <c r="B196" s="179"/>
      <c r="C196" s="179"/>
      <c r="D196" s="3" t="s">
        <v>231</v>
      </c>
      <c r="E196" s="69" t="s">
        <v>234</v>
      </c>
      <c r="F196" s="63">
        <v>3</v>
      </c>
      <c r="G196" s="4">
        <f t="shared" si="3"/>
        <v>254</v>
      </c>
    </row>
    <row r="197" spans="1:7" ht="41.45" customHeight="1" thickBot="1" x14ac:dyDescent="0.25">
      <c r="A197" s="232"/>
      <c r="B197" s="180"/>
      <c r="C197" s="238"/>
      <c r="D197" s="3" t="s">
        <v>231</v>
      </c>
      <c r="E197" s="71" t="s">
        <v>229</v>
      </c>
      <c r="F197" s="63">
        <v>4</v>
      </c>
      <c r="G197" s="4">
        <f t="shared" si="3"/>
        <v>92</v>
      </c>
    </row>
    <row r="198" spans="1:7" ht="41.45" customHeight="1" x14ac:dyDescent="0.2">
      <c r="A198" s="234">
        <v>5</v>
      </c>
      <c r="B198" s="237" t="s">
        <v>235</v>
      </c>
      <c r="C198" s="192"/>
      <c r="D198" s="7" t="s">
        <v>236</v>
      </c>
      <c r="E198" s="53" t="s">
        <v>237</v>
      </c>
      <c r="F198" s="65">
        <v>1</v>
      </c>
      <c r="G198" s="4">
        <f t="shared" si="3"/>
        <v>219</v>
      </c>
    </row>
    <row r="199" spans="1:7" ht="41.45" customHeight="1" x14ac:dyDescent="0.2">
      <c r="A199" s="235"/>
      <c r="B199" s="243"/>
      <c r="C199" s="183"/>
      <c r="D199" s="3" t="s">
        <v>236</v>
      </c>
      <c r="E199" s="51" t="s">
        <v>238</v>
      </c>
      <c r="F199" s="63">
        <v>2</v>
      </c>
      <c r="G199" s="4">
        <f t="shared" si="3"/>
        <v>243</v>
      </c>
    </row>
    <row r="200" spans="1:7" ht="41.45" customHeight="1" x14ac:dyDescent="0.2">
      <c r="A200" s="235"/>
      <c r="B200" s="243"/>
      <c r="C200" s="183"/>
      <c r="D200" s="3" t="s">
        <v>236</v>
      </c>
      <c r="E200" s="51" t="s">
        <v>239</v>
      </c>
      <c r="F200" s="63">
        <v>3</v>
      </c>
      <c r="G200" s="4">
        <f t="shared" si="3"/>
        <v>243</v>
      </c>
    </row>
    <row r="201" spans="1:7" ht="41.45" customHeight="1" x14ac:dyDescent="0.2">
      <c r="A201" s="235"/>
      <c r="B201" s="243"/>
      <c r="C201" s="183"/>
      <c r="D201" s="3" t="s">
        <v>236</v>
      </c>
      <c r="E201" s="72" t="s">
        <v>240</v>
      </c>
      <c r="F201" s="63">
        <v>4</v>
      </c>
      <c r="G201" s="4">
        <f t="shared" si="3"/>
        <v>106</v>
      </c>
    </row>
    <row r="202" spans="1:7" ht="41.45" customHeight="1" x14ac:dyDescent="0.2">
      <c r="A202" s="235"/>
      <c r="B202" s="243"/>
      <c r="C202" s="182"/>
      <c r="D202" s="3" t="s">
        <v>241</v>
      </c>
      <c r="E202" s="51" t="s">
        <v>242</v>
      </c>
      <c r="F202" s="63">
        <v>1</v>
      </c>
      <c r="G202" s="4">
        <f t="shared" si="3"/>
        <v>81</v>
      </c>
    </row>
    <row r="203" spans="1:7" ht="41.45" customHeight="1" x14ac:dyDescent="0.2">
      <c r="A203" s="235"/>
      <c r="B203" s="243"/>
      <c r="C203" s="183"/>
      <c r="D203" s="3" t="s">
        <v>241</v>
      </c>
      <c r="E203" s="51" t="s">
        <v>243</v>
      </c>
      <c r="F203" s="63">
        <v>2</v>
      </c>
      <c r="G203" s="4">
        <f t="shared" si="3"/>
        <v>149</v>
      </c>
    </row>
    <row r="204" spans="1:7" ht="41.45" customHeight="1" x14ac:dyDescent="0.2">
      <c r="A204" s="235"/>
      <c r="B204" s="243"/>
      <c r="C204" s="183"/>
      <c r="D204" s="3" t="s">
        <v>241</v>
      </c>
      <c r="E204" s="51" t="s">
        <v>244</v>
      </c>
      <c r="F204" s="63">
        <v>3</v>
      </c>
      <c r="G204" s="4">
        <f t="shared" si="3"/>
        <v>230</v>
      </c>
    </row>
    <row r="205" spans="1:7" ht="41.45" customHeight="1" thickBot="1" x14ac:dyDescent="0.25">
      <c r="A205" s="235"/>
      <c r="B205" s="244"/>
      <c r="C205" s="194"/>
      <c r="D205" s="5" t="s">
        <v>241</v>
      </c>
      <c r="E205" s="52" t="s">
        <v>245</v>
      </c>
      <c r="F205" s="6">
        <v>4</v>
      </c>
      <c r="G205" s="4">
        <f t="shared" si="3"/>
        <v>133</v>
      </c>
    </row>
    <row r="206" spans="1:7" ht="41.45" customHeight="1" x14ac:dyDescent="0.2">
      <c r="A206" s="235"/>
      <c r="B206" s="237" t="s">
        <v>246</v>
      </c>
      <c r="C206" s="192"/>
      <c r="D206" s="7" t="s">
        <v>20</v>
      </c>
      <c r="E206" s="53" t="s">
        <v>247</v>
      </c>
      <c r="F206" s="65">
        <v>1</v>
      </c>
      <c r="G206" s="4">
        <f t="shared" si="3"/>
        <v>127</v>
      </c>
    </row>
    <row r="207" spans="1:7" ht="41.45" customHeight="1" x14ac:dyDescent="0.2">
      <c r="A207" s="235"/>
      <c r="B207" s="243"/>
      <c r="C207" s="183"/>
      <c r="D207" s="3" t="s">
        <v>20</v>
      </c>
      <c r="E207" s="51" t="s">
        <v>248</v>
      </c>
      <c r="F207" s="63">
        <v>2</v>
      </c>
      <c r="G207" s="4">
        <f t="shared" si="3"/>
        <v>135</v>
      </c>
    </row>
    <row r="208" spans="1:7" ht="41.45" customHeight="1" x14ac:dyDescent="0.2">
      <c r="A208" s="235"/>
      <c r="B208" s="243"/>
      <c r="C208" s="183"/>
      <c r="D208" s="3" t="s">
        <v>20</v>
      </c>
      <c r="E208" s="51" t="s">
        <v>249</v>
      </c>
      <c r="F208" s="63">
        <v>3</v>
      </c>
      <c r="G208" s="4">
        <f t="shared" si="3"/>
        <v>233</v>
      </c>
    </row>
    <row r="209" spans="1:7" ht="41.45" customHeight="1" x14ac:dyDescent="0.2">
      <c r="A209" s="235"/>
      <c r="B209" s="243"/>
      <c r="C209" s="183"/>
      <c r="D209" s="3" t="s">
        <v>20</v>
      </c>
      <c r="E209" s="51" t="s">
        <v>250</v>
      </c>
      <c r="F209" s="63">
        <v>4</v>
      </c>
      <c r="G209" s="4">
        <f t="shared" si="3"/>
        <v>190</v>
      </c>
    </row>
    <row r="210" spans="1:7" ht="41.45" customHeight="1" x14ac:dyDescent="0.2">
      <c r="A210" s="235"/>
      <c r="B210" s="243"/>
      <c r="C210" s="182"/>
      <c r="D210" s="3" t="s">
        <v>251</v>
      </c>
      <c r="E210" s="51" t="s">
        <v>252</v>
      </c>
      <c r="F210" s="63">
        <v>1</v>
      </c>
      <c r="G210" s="4">
        <f t="shared" si="3"/>
        <v>73</v>
      </c>
    </row>
    <row r="211" spans="1:7" ht="41.45" customHeight="1" x14ac:dyDescent="0.2">
      <c r="A211" s="235"/>
      <c r="B211" s="243"/>
      <c r="C211" s="183"/>
      <c r="D211" s="3" t="s">
        <v>251</v>
      </c>
      <c r="E211" s="51" t="s">
        <v>253</v>
      </c>
      <c r="F211" s="63">
        <v>2</v>
      </c>
      <c r="G211" s="4">
        <f t="shared" si="3"/>
        <v>104</v>
      </c>
    </row>
    <row r="212" spans="1:7" ht="41.45" customHeight="1" x14ac:dyDescent="0.2">
      <c r="A212" s="235"/>
      <c r="B212" s="243"/>
      <c r="C212" s="183"/>
      <c r="D212" s="3" t="s">
        <v>251</v>
      </c>
      <c r="E212" s="51" t="s">
        <v>254</v>
      </c>
      <c r="F212" s="63">
        <v>3</v>
      </c>
      <c r="G212" s="4">
        <f t="shared" si="3"/>
        <v>148</v>
      </c>
    </row>
    <row r="213" spans="1:7" ht="41.45" customHeight="1" thickBot="1" x14ac:dyDescent="0.25">
      <c r="A213" s="235"/>
      <c r="B213" s="244"/>
      <c r="C213" s="194"/>
      <c r="D213" s="5" t="s">
        <v>251</v>
      </c>
      <c r="E213" s="52" t="s">
        <v>255</v>
      </c>
      <c r="F213" s="6">
        <v>4</v>
      </c>
      <c r="G213" s="4">
        <f t="shared" si="3"/>
        <v>91</v>
      </c>
    </row>
    <row r="214" spans="1:7" ht="41.45" customHeight="1" x14ac:dyDescent="0.2">
      <c r="A214" s="235"/>
      <c r="B214" s="237" t="s">
        <v>256</v>
      </c>
      <c r="C214" s="192"/>
      <c r="D214" s="7" t="s">
        <v>257</v>
      </c>
      <c r="E214" s="53" t="s">
        <v>258</v>
      </c>
      <c r="F214" s="65">
        <v>1</v>
      </c>
      <c r="G214" s="4">
        <f t="shared" si="3"/>
        <v>87</v>
      </c>
    </row>
    <row r="215" spans="1:7" ht="41.45" customHeight="1" x14ac:dyDescent="0.2">
      <c r="A215" s="235"/>
      <c r="B215" s="179"/>
      <c r="C215" s="183"/>
      <c r="D215" s="3" t="s">
        <v>257</v>
      </c>
      <c r="E215" s="51" t="s">
        <v>259</v>
      </c>
      <c r="F215" s="63">
        <v>2</v>
      </c>
      <c r="G215" s="4">
        <f t="shared" si="3"/>
        <v>129</v>
      </c>
    </row>
    <row r="216" spans="1:7" ht="41.45" customHeight="1" x14ac:dyDescent="0.2">
      <c r="A216" s="235"/>
      <c r="B216" s="179"/>
      <c r="C216" s="183"/>
      <c r="D216" s="3" t="s">
        <v>257</v>
      </c>
      <c r="E216" s="51" t="s">
        <v>260</v>
      </c>
      <c r="F216" s="63">
        <v>3</v>
      </c>
      <c r="G216" s="4">
        <f t="shared" si="3"/>
        <v>111</v>
      </c>
    </row>
    <row r="217" spans="1:7" ht="41.45" customHeight="1" thickBot="1" x14ac:dyDescent="0.25">
      <c r="A217" s="236"/>
      <c r="B217" s="238"/>
      <c r="C217" s="183"/>
      <c r="D217" s="3" t="s">
        <v>257</v>
      </c>
      <c r="E217" s="51" t="s">
        <v>617</v>
      </c>
      <c r="F217" s="63">
        <v>4</v>
      </c>
      <c r="G217" s="4">
        <f t="shared" si="3"/>
        <v>95</v>
      </c>
    </row>
    <row r="218" spans="1:7" ht="41.45" customHeight="1" x14ac:dyDescent="0.2">
      <c r="A218" s="173">
        <v>6</v>
      </c>
      <c r="B218" s="168" t="s">
        <v>261</v>
      </c>
      <c r="C218" s="192" t="s">
        <v>262</v>
      </c>
      <c r="D218" s="7" t="s">
        <v>262</v>
      </c>
      <c r="E218" s="53" t="s">
        <v>263</v>
      </c>
      <c r="F218" s="65">
        <v>1</v>
      </c>
      <c r="G218" s="4">
        <f t="shared" si="3"/>
        <v>85</v>
      </c>
    </row>
    <row r="219" spans="1:7" ht="41.45" customHeight="1" x14ac:dyDescent="0.2">
      <c r="A219" s="239"/>
      <c r="B219" s="241"/>
      <c r="C219" s="183"/>
      <c r="D219" s="3" t="s">
        <v>262</v>
      </c>
      <c r="E219" s="51" t="s">
        <v>264</v>
      </c>
      <c r="F219" s="63">
        <v>2</v>
      </c>
      <c r="G219" s="4">
        <f t="shared" si="3"/>
        <v>135</v>
      </c>
    </row>
    <row r="220" spans="1:7" ht="41.45" customHeight="1" x14ac:dyDescent="0.2">
      <c r="A220" s="239"/>
      <c r="B220" s="241"/>
      <c r="C220" s="183"/>
      <c r="D220" s="3" t="s">
        <v>262</v>
      </c>
      <c r="E220" s="51" t="s">
        <v>265</v>
      </c>
      <c r="F220" s="63">
        <v>3</v>
      </c>
      <c r="G220" s="4">
        <f t="shared" si="3"/>
        <v>67</v>
      </c>
    </row>
    <row r="221" spans="1:7" ht="41.45" customHeight="1" x14ac:dyDescent="0.2">
      <c r="A221" s="239"/>
      <c r="B221" s="241"/>
      <c r="C221" s="183"/>
      <c r="D221" s="3" t="s">
        <v>262</v>
      </c>
      <c r="E221" s="51" t="s">
        <v>535</v>
      </c>
      <c r="F221" s="63">
        <v>4</v>
      </c>
      <c r="G221" s="4">
        <f t="shared" si="3"/>
        <v>143</v>
      </c>
    </row>
    <row r="222" spans="1:7" ht="41.45" customHeight="1" x14ac:dyDescent="0.2">
      <c r="A222" s="239"/>
      <c r="B222" s="241"/>
      <c r="C222" s="182" t="s">
        <v>22</v>
      </c>
      <c r="D222" s="3" t="s">
        <v>22</v>
      </c>
      <c r="E222" s="51" t="s">
        <v>266</v>
      </c>
      <c r="F222" s="63">
        <v>1</v>
      </c>
      <c r="G222" s="4">
        <f t="shared" si="3"/>
        <v>95</v>
      </c>
    </row>
    <row r="223" spans="1:7" ht="41.45" customHeight="1" x14ac:dyDescent="0.2">
      <c r="A223" s="239"/>
      <c r="B223" s="241"/>
      <c r="C223" s="183"/>
      <c r="D223" s="3" t="s">
        <v>22</v>
      </c>
      <c r="E223" s="51" t="s">
        <v>267</v>
      </c>
      <c r="F223" s="63">
        <v>2</v>
      </c>
      <c r="G223" s="4">
        <f t="shared" si="3"/>
        <v>236</v>
      </c>
    </row>
    <row r="224" spans="1:7" ht="41.45" customHeight="1" x14ac:dyDescent="0.2">
      <c r="A224" s="239"/>
      <c r="B224" s="241"/>
      <c r="C224" s="183"/>
      <c r="D224" s="3" t="s">
        <v>22</v>
      </c>
      <c r="E224" s="51" t="s">
        <v>268</v>
      </c>
      <c r="F224" s="63">
        <v>3</v>
      </c>
      <c r="G224" s="4">
        <f t="shared" si="3"/>
        <v>199</v>
      </c>
    </row>
    <row r="225" spans="1:7" ht="41.45" customHeight="1" thickBot="1" x14ac:dyDescent="0.25">
      <c r="A225" s="239"/>
      <c r="B225" s="242"/>
      <c r="C225" s="194"/>
      <c r="D225" s="5" t="s">
        <v>22</v>
      </c>
      <c r="E225" s="52" t="s">
        <v>269</v>
      </c>
      <c r="F225" s="6">
        <v>4</v>
      </c>
      <c r="G225" s="4">
        <f t="shared" si="3"/>
        <v>199</v>
      </c>
    </row>
    <row r="226" spans="1:7" ht="41.45" customHeight="1" x14ac:dyDescent="0.2">
      <c r="A226" s="239"/>
      <c r="B226" s="168" t="s">
        <v>270</v>
      </c>
      <c r="C226" s="192" t="s">
        <v>23</v>
      </c>
      <c r="D226" s="7" t="s">
        <v>23</v>
      </c>
      <c r="E226" s="53" t="s">
        <v>536</v>
      </c>
      <c r="F226" s="65">
        <v>1</v>
      </c>
      <c r="G226" s="4">
        <f t="shared" si="3"/>
        <v>73</v>
      </c>
    </row>
    <row r="227" spans="1:7" ht="41.45" customHeight="1" x14ac:dyDescent="0.2">
      <c r="A227" s="239"/>
      <c r="B227" s="241"/>
      <c r="C227" s="183"/>
      <c r="D227" s="3" t="s">
        <v>23</v>
      </c>
      <c r="E227" s="51" t="s">
        <v>271</v>
      </c>
      <c r="F227" s="63">
        <v>2</v>
      </c>
      <c r="G227" s="4">
        <f t="shared" si="3"/>
        <v>81</v>
      </c>
    </row>
    <row r="228" spans="1:7" ht="41.45" customHeight="1" x14ac:dyDescent="0.2">
      <c r="A228" s="239"/>
      <c r="B228" s="241"/>
      <c r="C228" s="183"/>
      <c r="D228" s="3" t="s">
        <v>23</v>
      </c>
      <c r="E228" s="51" t="s">
        <v>537</v>
      </c>
      <c r="F228" s="63">
        <v>3</v>
      </c>
      <c r="G228" s="4">
        <f t="shared" si="3"/>
        <v>122</v>
      </c>
    </row>
    <row r="229" spans="1:7" ht="41.45" customHeight="1" thickBot="1" x14ac:dyDescent="0.25">
      <c r="A229" s="239"/>
      <c r="B229" s="242"/>
      <c r="C229" s="194"/>
      <c r="D229" s="5" t="s">
        <v>23</v>
      </c>
      <c r="E229" s="52" t="s">
        <v>272</v>
      </c>
      <c r="F229" s="6">
        <v>4</v>
      </c>
      <c r="G229" s="4">
        <f t="shared" si="3"/>
        <v>190</v>
      </c>
    </row>
    <row r="230" spans="1:7" ht="41.45" customHeight="1" x14ac:dyDescent="0.2">
      <c r="A230" s="239"/>
      <c r="B230" s="168" t="s">
        <v>273</v>
      </c>
      <c r="C230" s="184"/>
      <c r="D230" s="10" t="s">
        <v>274</v>
      </c>
      <c r="E230" s="55" t="s">
        <v>275</v>
      </c>
      <c r="F230" s="64">
        <v>1</v>
      </c>
      <c r="G230" s="4">
        <f t="shared" si="3"/>
        <v>153</v>
      </c>
    </row>
    <row r="231" spans="1:7" ht="41.45" customHeight="1" x14ac:dyDescent="0.2">
      <c r="A231" s="239"/>
      <c r="B231" s="241"/>
      <c r="C231" s="183"/>
      <c r="D231" s="3" t="s">
        <v>274</v>
      </c>
      <c r="E231" s="51" t="s">
        <v>538</v>
      </c>
      <c r="F231" s="63">
        <v>2</v>
      </c>
      <c r="G231" s="4">
        <f t="shared" si="3"/>
        <v>236</v>
      </c>
    </row>
    <row r="232" spans="1:7" ht="41.45" customHeight="1" x14ac:dyDescent="0.2">
      <c r="A232" s="239"/>
      <c r="B232" s="241"/>
      <c r="C232" s="183"/>
      <c r="D232" s="3" t="s">
        <v>274</v>
      </c>
      <c r="E232" s="51" t="s">
        <v>276</v>
      </c>
      <c r="F232" s="63">
        <v>3</v>
      </c>
      <c r="G232" s="4">
        <f t="shared" si="3"/>
        <v>132</v>
      </c>
    </row>
    <row r="233" spans="1:7" ht="41.45" customHeight="1" x14ac:dyDescent="0.2">
      <c r="A233" s="239"/>
      <c r="B233" s="241"/>
      <c r="C233" s="183"/>
      <c r="D233" s="3" t="s">
        <v>274</v>
      </c>
      <c r="E233" s="51" t="s">
        <v>277</v>
      </c>
      <c r="F233" s="63">
        <v>4</v>
      </c>
      <c r="G233" s="4">
        <f t="shared" si="3"/>
        <v>172</v>
      </c>
    </row>
    <row r="234" spans="1:7" ht="41.45" customHeight="1" x14ac:dyDescent="0.2">
      <c r="A234" s="239"/>
      <c r="B234" s="241"/>
      <c r="C234" s="182"/>
      <c r="D234" s="3" t="s">
        <v>24</v>
      </c>
      <c r="E234" s="51" t="s">
        <v>278</v>
      </c>
      <c r="F234" s="63">
        <v>1</v>
      </c>
      <c r="G234" s="4">
        <f t="shared" si="3"/>
        <v>174</v>
      </c>
    </row>
    <row r="235" spans="1:7" ht="41.45" customHeight="1" x14ac:dyDescent="0.2">
      <c r="A235" s="239"/>
      <c r="B235" s="241"/>
      <c r="C235" s="183"/>
      <c r="D235" s="3" t="s">
        <v>24</v>
      </c>
      <c r="E235" s="51" t="s">
        <v>279</v>
      </c>
      <c r="F235" s="63">
        <v>2</v>
      </c>
      <c r="G235" s="4">
        <f t="shared" si="3"/>
        <v>160</v>
      </c>
    </row>
    <row r="236" spans="1:7" ht="41.45" customHeight="1" x14ac:dyDescent="0.2">
      <c r="A236" s="239"/>
      <c r="B236" s="241"/>
      <c r="C236" s="183"/>
      <c r="D236" s="3" t="s">
        <v>24</v>
      </c>
      <c r="E236" s="51" t="s">
        <v>280</v>
      </c>
      <c r="F236" s="63">
        <v>3</v>
      </c>
      <c r="G236" s="4">
        <f t="shared" si="3"/>
        <v>246</v>
      </c>
    </row>
    <row r="237" spans="1:7" ht="41.45" customHeight="1" x14ac:dyDescent="0.2">
      <c r="A237" s="239"/>
      <c r="B237" s="241"/>
      <c r="C237" s="183"/>
      <c r="D237" s="3" t="s">
        <v>24</v>
      </c>
      <c r="E237" s="51" t="s">
        <v>281</v>
      </c>
      <c r="F237" s="63">
        <v>4</v>
      </c>
      <c r="G237" s="4">
        <f t="shared" si="3"/>
        <v>170</v>
      </c>
    </row>
    <row r="238" spans="1:7" ht="41.45" customHeight="1" x14ac:dyDescent="0.2">
      <c r="A238" s="239"/>
      <c r="B238" s="241"/>
      <c r="C238" s="182"/>
      <c r="D238" s="3" t="s">
        <v>25</v>
      </c>
      <c r="E238" s="51" t="s">
        <v>282</v>
      </c>
      <c r="F238" s="63">
        <v>1</v>
      </c>
      <c r="G238" s="4">
        <f t="shared" si="3"/>
        <v>54</v>
      </c>
    </row>
    <row r="239" spans="1:7" ht="41.45" customHeight="1" x14ac:dyDescent="0.2">
      <c r="A239" s="239"/>
      <c r="B239" s="241"/>
      <c r="C239" s="183"/>
      <c r="D239" s="3" t="s">
        <v>25</v>
      </c>
      <c r="E239" s="51" t="s">
        <v>283</v>
      </c>
      <c r="F239" s="63">
        <v>2</v>
      </c>
      <c r="G239" s="4">
        <f t="shared" si="3"/>
        <v>60</v>
      </c>
    </row>
    <row r="240" spans="1:7" ht="41.45" customHeight="1" x14ac:dyDescent="0.2">
      <c r="A240" s="239"/>
      <c r="B240" s="241"/>
      <c r="C240" s="183"/>
      <c r="D240" s="3" t="s">
        <v>25</v>
      </c>
      <c r="E240" s="51" t="s">
        <v>593</v>
      </c>
      <c r="F240" s="63">
        <v>3</v>
      </c>
      <c r="G240" s="4">
        <f t="shared" si="3"/>
        <v>112</v>
      </c>
    </row>
    <row r="241" spans="1:7" ht="41.45" customHeight="1" thickBot="1" x14ac:dyDescent="0.25">
      <c r="A241" s="239"/>
      <c r="B241" s="242"/>
      <c r="C241" s="194"/>
      <c r="D241" s="5" t="s">
        <v>25</v>
      </c>
      <c r="E241" s="52" t="s">
        <v>284</v>
      </c>
      <c r="F241" s="6">
        <v>4</v>
      </c>
      <c r="G241" s="4">
        <f t="shared" si="3"/>
        <v>122</v>
      </c>
    </row>
    <row r="242" spans="1:7" ht="41.45" customHeight="1" x14ac:dyDescent="0.2">
      <c r="A242" s="239"/>
      <c r="B242" s="168" t="s">
        <v>285</v>
      </c>
      <c r="C242" s="196"/>
      <c r="D242" s="10" t="s">
        <v>26</v>
      </c>
      <c r="E242" s="55" t="s">
        <v>286</v>
      </c>
      <c r="F242" s="64">
        <v>1</v>
      </c>
      <c r="G242" s="4">
        <f t="shared" si="3"/>
        <v>64</v>
      </c>
    </row>
    <row r="243" spans="1:7" ht="41.45" customHeight="1" x14ac:dyDescent="0.2">
      <c r="A243" s="239"/>
      <c r="B243" s="179"/>
      <c r="C243" s="179"/>
      <c r="D243" s="3" t="s">
        <v>26</v>
      </c>
      <c r="E243" s="51" t="s">
        <v>287</v>
      </c>
      <c r="F243" s="63">
        <v>2</v>
      </c>
      <c r="G243" s="4">
        <f t="shared" si="3"/>
        <v>61</v>
      </c>
    </row>
    <row r="244" spans="1:7" ht="41.45" customHeight="1" x14ac:dyDescent="0.2">
      <c r="A244" s="239"/>
      <c r="B244" s="179"/>
      <c r="C244" s="179"/>
      <c r="D244" s="3" t="s">
        <v>26</v>
      </c>
      <c r="E244" s="51" t="s">
        <v>288</v>
      </c>
      <c r="F244" s="63">
        <v>3</v>
      </c>
      <c r="G244" s="4">
        <f t="shared" si="3"/>
        <v>110</v>
      </c>
    </row>
    <row r="245" spans="1:7" ht="41.45" customHeight="1" x14ac:dyDescent="0.2">
      <c r="A245" s="239"/>
      <c r="B245" s="179"/>
      <c r="C245" s="180"/>
      <c r="D245" s="3" t="s">
        <v>26</v>
      </c>
      <c r="E245" s="51" t="s">
        <v>539</v>
      </c>
      <c r="F245" s="63">
        <v>4</v>
      </c>
      <c r="G245" s="4">
        <f t="shared" si="3"/>
        <v>86</v>
      </c>
    </row>
    <row r="246" spans="1:7" ht="41.45" customHeight="1" x14ac:dyDescent="0.2">
      <c r="A246" s="239"/>
      <c r="B246" s="179"/>
      <c r="C246" s="209"/>
      <c r="D246" s="3" t="s">
        <v>289</v>
      </c>
      <c r="E246" s="51" t="s">
        <v>290</v>
      </c>
      <c r="F246" s="63">
        <v>1</v>
      </c>
      <c r="G246" s="4">
        <f t="shared" si="3"/>
        <v>90</v>
      </c>
    </row>
    <row r="247" spans="1:7" ht="41.45" customHeight="1" x14ac:dyDescent="0.2">
      <c r="A247" s="239"/>
      <c r="B247" s="179"/>
      <c r="C247" s="179"/>
      <c r="D247" s="3" t="s">
        <v>289</v>
      </c>
      <c r="E247" s="51" t="s">
        <v>291</v>
      </c>
      <c r="F247" s="63">
        <v>2</v>
      </c>
      <c r="G247" s="4">
        <f t="shared" si="3"/>
        <v>72</v>
      </c>
    </row>
    <row r="248" spans="1:7" ht="41.45" customHeight="1" x14ac:dyDescent="0.2">
      <c r="A248" s="239"/>
      <c r="B248" s="179"/>
      <c r="C248" s="179"/>
      <c r="D248" s="3" t="s">
        <v>289</v>
      </c>
      <c r="E248" s="51" t="s">
        <v>292</v>
      </c>
      <c r="F248" s="63">
        <v>3</v>
      </c>
      <c r="G248" s="4">
        <f t="shared" si="3"/>
        <v>146</v>
      </c>
    </row>
    <row r="249" spans="1:7" ht="41.45" customHeight="1" x14ac:dyDescent="0.2">
      <c r="A249" s="239"/>
      <c r="B249" s="179"/>
      <c r="C249" s="180"/>
      <c r="D249" s="3" t="s">
        <v>289</v>
      </c>
      <c r="E249" s="51" t="s">
        <v>540</v>
      </c>
      <c r="F249" s="63">
        <v>4</v>
      </c>
      <c r="G249" s="4">
        <f t="shared" si="3"/>
        <v>91</v>
      </c>
    </row>
    <row r="250" spans="1:7" ht="41.45" customHeight="1" x14ac:dyDescent="0.2">
      <c r="A250" s="239"/>
      <c r="B250" s="179"/>
      <c r="C250" s="209"/>
      <c r="D250" s="3" t="s">
        <v>293</v>
      </c>
      <c r="E250" s="51" t="s">
        <v>294</v>
      </c>
      <c r="F250" s="63">
        <v>1</v>
      </c>
      <c r="G250" s="4">
        <f t="shared" si="3"/>
        <v>58</v>
      </c>
    </row>
    <row r="251" spans="1:7" ht="41.45" customHeight="1" x14ac:dyDescent="0.2">
      <c r="A251" s="239"/>
      <c r="B251" s="179"/>
      <c r="C251" s="179"/>
      <c r="D251" s="3" t="s">
        <v>293</v>
      </c>
      <c r="E251" s="51" t="s">
        <v>295</v>
      </c>
      <c r="F251" s="63">
        <v>2</v>
      </c>
      <c r="G251" s="4">
        <f t="shared" si="3"/>
        <v>64</v>
      </c>
    </row>
    <row r="252" spans="1:7" ht="41.45" customHeight="1" x14ac:dyDescent="0.2">
      <c r="A252" s="239"/>
      <c r="B252" s="179"/>
      <c r="C252" s="179"/>
      <c r="D252" s="3" t="s">
        <v>293</v>
      </c>
      <c r="E252" s="51" t="s">
        <v>296</v>
      </c>
      <c r="F252" s="63">
        <v>3</v>
      </c>
      <c r="G252" s="4">
        <f t="shared" si="3"/>
        <v>97</v>
      </c>
    </row>
    <row r="253" spans="1:7" ht="41.45" customHeight="1" thickBot="1" x14ac:dyDescent="0.25">
      <c r="A253" s="239"/>
      <c r="B253" s="238"/>
      <c r="C253" s="238"/>
      <c r="D253" s="5" t="s">
        <v>293</v>
      </c>
      <c r="E253" s="52" t="s">
        <v>541</v>
      </c>
      <c r="F253" s="6">
        <v>4</v>
      </c>
      <c r="G253" s="4">
        <f t="shared" si="3"/>
        <v>140</v>
      </c>
    </row>
    <row r="254" spans="1:7" ht="41.45" customHeight="1" x14ac:dyDescent="0.2">
      <c r="A254" s="239"/>
      <c r="B254" s="168" t="s">
        <v>297</v>
      </c>
      <c r="C254" s="184"/>
      <c r="D254" s="10" t="s">
        <v>27</v>
      </c>
      <c r="E254" s="55" t="s">
        <v>298</v>
      </c>
      <c r="F254" s="64">
        <v>1</v>
      </c>
      <c r="G254" s="4">
        <f t="shared" ref="G254:G317" si="4">LEN(E254)</f>
        <v>52</v>
      </c>
    </row>
    <row r="255" spans="1:7" ht="41.45" customHeight="1" x14ac:dyDescent="0.2">
      <c r="A255" s="239"/>
      <c r="B255" s="241"/>
      <c r="C255" s="183"/>
      <c r="D255" s="3" t="s">
        <v>27</v>
      </c>
      <c r="E255" s="51" t="s">
        <v>299</v>
      </c>
      <c r="F255" s="63">
        <v>2</v>
      </c>
      <c r="G255" s="4">
        <f t="shared" si="4"/>
        <v>99</v>
      </c>
    </row>
    <row r="256" spans="1:7" ht="41.45" customHeight="1" x14ac:dyDescent="0.2">
      <c r="A256" s="239"/>
      <c r="B256" s="241"/>
      <c r="C256" s="183"/>
      <c r="D256" s="3" t="s">
        <v>27</v>
      </c>
      <c r="E256" s="51" t="s">
        <v>300</v>
      </c>
      <c r="F256" s="63">
        <v>3</v>
      </c>
      <c r="G256" s="4">
        <f t="shared" si="4"/>
        <v>102</v>
      </c>
    </row>
    <row r="257" spans="1:7" ht="41.45" customHeight="1" x14ac:dyDescent="0.2">
      <c r="A257" s="239"/>
      <c r="B257" s="241"/>
      <c r="C257" s="183"/>
      <c r="D257" s="3" t="s">
        <v>27</v>
      </c>
      <c r="E257" s="51" t="s">
        <v>301</v>
      </c>
      <c r="F257" s="63">
        <v>4</v>
      </c>
      <c r="G257" s="4">
        <f t="shared" si="4"/>
        <v>114</v>
      </c>
    </row>
    <row r="258" spans="1:7" ht="41.45" customHeight="1" x14ac:dyDescent="0.2">
      <c r="A258" s="239"/>
      <c r="B258" s="241"/>
      <c r="C258" s="182"/>
      <c r="D258" s="3" t="s">
        <v>302</v>
      </c>
      <c r="E258" s="51" t="s">
        <v>542</v>
      </c>
      <c r="F258" s="63">
        <v>1</v>
      </c>
      <c r="G258" s="4">
        <f t="shared" si="4"/>
        <v>33</v>
      </c>
    </row>
    <row r="259" spans="1:7" ht="41.45" customHeight="1" x14ac:dyDescent="0.2">
      <c r="A259" s="239"/>
      <c r="B259" s="241"/>
      <c r="C259" s="183"/>
      <c r="D259" s="3" t="s">
        <v>302</v>
      </c>
      <c r="E259" s="51" t="s">
        <v>303</v>
      </c>
      <c r="F259" s="63">
        <v>2</v>
      </c>
      <c r="G259" s="4">
        <f t="shared" si="4"/>
        <v>60</v>
      </c>
    </row>
    <row r="260" spans="1:7" ht="41.45" customHeight="1" x14ac:dyDescent="0.2">
      <c r="A260" s="239"/>
      <c r="B260" s="241"/>
      <c r="C260" s="183"/>
      <c r="D260" s="3" t="s">
        <v>302</v>
      </c>
      <c r="E260" s="51" t="s">
        <v>304</v>
      </c>
      <c r="F260" s="63">
        <v>3</v>
      </c>
      <c r="G260" s="4">
        <f t="shared" si="4"/>
        <v>181</v>
      </c>
    </row>
    <row r="261" spans="1:7" ht="41.45" customHeight="1" x14ac:dyDescent="0.2">
      <c r="A261" s="239"/>
      <c r="B261" s="241"/>
      <c r="C261" s="183"/>
      <c r="D261" s="3" t="s">
        <v>302</v>
      </c>
      <c r="E261" s="51" t="s">
        <v>305</v>
      </c>
      <c r="F261" s="63">
        <v>4</v>
      </c>
      <c r="G261" s="4">
        <f t="shared" si="4"/>
        <v>155</v>
      </c>
    </row>
    <row r="262" spans="1:7" ht="41.45" customHeight="1" x14ac:dyDescent="0.2">
      <c r="A262" s="239"/>
      <c r="B262" s="241"/>
      <c r="C262" s="182"/>
      <c r="D262" s="3" t="s">
        <v>306</v>
      </c>
      <c r="E262" s="51" t="s">
        <v>307</v>
      </c>
      <c r="F262" s="63">
        <v>1</v>
      </c>
      <c r="G262" s="4">
        <f t="shared" si="4"/>
        <v>31</v>
      </c>
    </row>
    <row r="263" spans="1:7" ht="41.45" customHeight="1" x14ac:dyDescent="0.2">
      <c r="A263" s="239"/>
      <c r="B263" s="241"/>
      <c r="C263" s="183"/>
      <c r="D263" s="3" t="s">
        <v>306</v>
      </c>
      <c r="E263" s="51" t="s">
        <v>308</v>
      </c>
      <c r="F263" s="63">
        <v>2</v>
      </c>
      <c r="G263" s="4">
        <f t="shared" si="4"/>
        <v>168</v>
      </c>
    </row>
    <row r="264" spans="1:7" ht="41.45" customHeight="1" x14ac:dyDescent="0.2">
      <c r="A264" s="239"/>
      <c r="B264" s="241"/>
      <c r="C264" s="183"/>
      <c r="D264" s="3" t="s">
        <v>306</v>
      </c>
      <c r="E264" s="51" t="s">
        <v>543</v>
      </c>
      <c r="F264" s="63">
        <v>3</v>
      </c>
      <c r="G264" s="4">
        <f t="shared" si="4"/>
        <v>67</v>
      </c>
    </row>
    <row r="265" spans="1:7" ht="41.45" customHeight="1" thickBot="1" x14ac:dyDescent="0.25">
      <c r="A265" s="240"/>
      <c r="B265" s="242"/>
      <c r="C265" s="194"/>
      <c r="D265" s="5" t="s">
        <v>306</v>
      </c>
      <c r="E265" s="52" t="s">
        <v>548</v>
      </c>
      <c r="F265" s="6">
        <v>4</v>
      </c>
      <c r="G265" s="4">
        <f t="shared" si="4"/>
        <v>210</v>
      </c>
    </row>
    <row r="266" spans="1:7" ht="41.45" customHeight="1" x14ac:dyDescent="0.2">
      <c r="A266" s="173">
        <v>7</v>
      </c>
      <c r="B266" s="168" t="s">
        <v>309</v>
      </c>
      <c r="C266" s="196"/>
      <c r="D266" s="7" t="s">
        <v>544</v>
      </c>
      <c r="E266" s="53" t="s">
        <v>545</v>
      </c>
      <c r="F266" s="65">
        <v>1</v>
      </c>
      <c r="G266" s="4">
        <f t="shared" si="4"/>
        <v>78</v>
      </c>
    </row>
    <row r="267" spans="1:7" ht="41.45" customHeight="1" x14ac:dyDescent="0.2">
      <c r="A267" s="174"/>
      <c r="B267" s="169"/>
      <c r="C267" s="197"/>
      <c r="D267" s="3" t="s">
        <v>544</v>
      </c>
      <c r="E267" s="51" t="s">
        <v>546</v>
      </c>
      <c r="F267" s="63">
        <v>2</v>
      </c>
      <c r="G267" s="4">
        <f t="shared" si="4"/>
        <v>209</v>
      </c>
    </row>
    <row r="268" spans="1:7" ht="41.45" customHeight="1" x14ac:dyDescent="0.2">
      <c r="A268" s="174"/>
      <c r="B268" s="169"/>
      <c r="C268" s="197"/>
      <c r="D268" s="3" t="s">
        <v>544</v>
      </c>
      <c r="E268" s="51" t="s">
        <v>547</v>
      </c>
      <c r="F268" s="63">
        <v>3</v>
      </c>
      <c r="G268" s="4">
        <f t="shared" si="4"/>
        <v>248</v>
      </c>
    </row>
    <row r="269" spans="1:7" ht="41.45" customHeight="1" x14ac:dyDescent="0.2">
      <c r="A269" s="174"/>
      <c r="B269" s="169"/>
      <c r="C269" s="197"/>
      <c r="D269" s="3" t="s">
        <v>544</v>
      </c>
      <c r="E269" s="51" t="s">
        <v>549</v>
      </c>
      <c r="F269" s="63">
        <v>4</v>
      </c>
      <c r="G269" s="4">
        <f t="shared" si="4"/>
        <v>245</v>
      </c>
    </row>
    <row r="270" spans="1:7" ht="41.45" customHeight="1" x14ac:dyDescent="0.2">
      <c r="A270" s="174"/>
      <c r="B270" s="169"/>
      <c r="C270" s="179"/>
      <c r="D270" s="3" t="s">
        <v>28</v>
      </c>
      <c r="E270" s="51" t="s">
        <v>618</v>
      </c>
      <c r="F270" s="63">
        <v>1</v>
      </c>
      <c r="G270" s="4">
        <f t="shared" si="4"/>
        <v>71</v>
      </c>
    </row>
    <row r="271" spans="1:7" ht="41.45" customHeight="1" x14ac:dyDescent="0.2">
      <c r="A271" s="174"/>
      <c r="B271" s="169"/>
      <c r="C271" s="179"/>
      <c r="D271" s="3" t="s">
        <v>28</v>
      </c>
      <c r="E271" s="51" t="s">
        <v>550</v>
      </c>
      <c r="F271" s="63">
        <v>2</v>
      </c>
      <c r="G271" s="4">
        <f t="shared" si="4"/>
        <v>120</v>
      </c>
    </row>
    <row r="272" spans="1:7" ht="41.45" customHeight="1" x14ac:dyDescent="0.2">
      <c r="A272" s="174"/>
      <c r="B272" s="169"/>
      <c r="C272" s="179"/>
      <c r="D272" s="3" t="s">
        <v>28</v>
      </c>
      <c r="E272" s="51" t="s">
        <v>619</v>
      </c>
      <c r="F272" s="63">
        <v>3</v>
      </c>
      <c r="G272" s="4">
        <f t="shared" si="4"/>
        <v>242</v>
      </c>
    </row>
    <row r="273" spans="1:7" ht="41.45" customHeight="1" x14ac:dyDescent="0.2">
      <c r="A273" s="174"/>
      <c r="B273" s="170"/>
      <c r="C273" s="180"/>
      <c r="D273" s="3" t="s">
        <v>28</v>
      </c>
      <c r="E273" s="51" t="s">
        <v>551</v>
      </c>
      <c r="F273" s="63">
        <v>4</v>
      </c>
      <c r="G273" s="4">
        <f t="shared" si="4"/>
        <v>252</v>
      </c>
    </row>
    <row r="274" spans="1:7" ht="41.45" customHeight="1" x14ac:dyDescent="0.2">
      <c r="A274" s="174"/>
      <c r="B274" s="171" t="s">
        <v>310</v>
      </c>
      <c r="C274" s="209"/>
      <c r="D274" s="3" t="s">
        <v>29</v>
      </c>
      <c r="E274" s="51" t="s">
        <v>552</v>
      </c>
      <c r="F274" s="63">
        <v>1</v>
      </c>
      <c r="G274" s="4">
        <f t="shared" si="4"/>
        <v>139</v>
      </c>
    </row>
    <row r="275" spans="1:7" ht="41.45" customHeight="1" x14ac:dyDescent="0.2">
      <c r="A275" s="174"/>
      <c r="B275" s="169"/>
      <c r="C275" s="197"/>
      <c r="D275" s="3" t="s">
        <v>29</v>
      </c>
      <c r="E275" s="51" t="s">
        <v>553</v>
      </c>
      <c r="F275" s="63">
        <v>2</v>
      </c>
      <c r="G275" s="4">
        <f t="shared" si="4"/>
        <v>140</v>
      </c>
    </row>
    <row r="276" spans="1:7" ht="41.45" customHeight="1" x14ac:dyDescent="0.2">
      <c r="A276" s="174"/>
      <c r="B276" s="169"/>
      <c r="C276" s="197"/>
      <c r="D276" s="3" t="s">
        <v>29</v>
      </c>
      <c r="E276" s="51" t="s">
        <v>554</v>
      </c>
      <c r="F276" s="63">
        <v>3</v>
      </c>
      <c r="G276" s="4">
        <f t="shared" si="4"/>
        <v>209</v>
      </c>
    </row>
    <row r="277" spans="1:7" ht="41.45" customHeight="1" x14ac:dyDescent="0.2">
      <c r="A277" s="174"/>
      <c r="B277" s="169"/>
      <c r="C277" s="197"/>
      <c r="D277" s="3" t="s">
        <v>29</v>
      </c>
      <c r="E277" s="68" t="s">
        <v>555</v>
      </c>
      <c r="F277" s="63">
        <v>4</v>
      </c>
      <c r="G277" s="4">
        <f t="shared" si="4"/>
        <v>251</v>
      </c>
    </row>
    <row r="278" spans="1:7" ht="41.45" customHeight="1" x14ac:dyDescent="0.2">
      <c r="A278" s="174"/>
      <c r="B278" s="169"/>
      <c r="C278" s="179"/>
      <c r="D278" s="3" t="s">
        <v>556</v>
      </c>
      <c r="E278" s="51" t="s">
        <v>311</v>
      </c>
      <c r="F278" s="63">
        <v>1</v>
      </c>
      <c r="G278" s="4">
        <f t="shared" si="4"/>
        <v>80</v>
      </c>
    </row>
    <row r="279" spans="1:7" ht="41.45" customHeight="1" x14ac:dyDescent="0.2">
      <c r="A279" s="174"/>
      <c r="B279" s="169"/>
      <c r="C279" s="179"/>
      <c r="D279" s="3" t="s">
        <v>557</v>
      </c>
      <c r="E279" s="51" t="s">
        <v>558</v>
      </c>
      <c r="F279" s="63">
        <v>2</v>
      </c>
      <c r="G279" s="4">
        <f t="shared" si="4"/>
        <v>137</v>
      </c>
    </row>
    <row r="280" spans="1:7" ht="41.45" customHeight="1" x14ac:dyDescent="0.2">
      <c r="A280" s="174"/>
      <c r="B280" s="169"/>
      <c r="C280" s="179"/>
      <c r="D280" s="3" t="s">
        <v>557</v>
      </c>
      <c r="E280" s="51" t="s">
        <v>559</v>
      </c>
      <c r="F280" s="63">
        <v>3</v>
      </c>
      <c r="G280" s="4">
        <f t="shared" si="4"/>
        <v>201</v>
      </c>
    </row>
    <row r="281" spans="1:7" ht="41.45" customHeight="1" x14ac:dyDescent="0.2">
      <c r="A281" s="174"/>
      <c r="B281" s="170"/>
      <c r="C281" s="180"/>
      <c r="D281" s="3" t="s">
        <v>557</v>
      </c>
      <c r="E281" s="51" t="s">
        <v>594</v>
      </c>
      <c r="F281" s="63">
        <v>4</v>
      </c>
      <c r="G281" s="4">
        <f t="shared" si="4"/>
        <v>242</v>
      </c>
    </row>
    <row r="282" spans="1:7" ht="41.45" customHeight="1" x14ac:dyDescent="0.2">
      <c r="A282" s="174"/>
      <c r="B282" s="171" t="s">
        <v>312</v>
      </c>
      <c r="C282" s="209"/>
      <c r="D282" s="3" t="s">
        <v>313</v>
      </c>
      <c r="E282" s="51" t="s">
        <v>314</v>
      </c>
      <c r="F282" s="63">
        <v>1</v>
      </c>
      <c r="G282" s="4">
        <f t="shared" si="4"/>
        <v>181</v>
      </c>
    </row>
    <row r="283" spans="1:7" ht="41.45" customHeight="1" x14ac:dyDescent="0.2">
      <c r="A283" s="174"/>
      <c r="B283" s="169"/>
      <c r="C283" s="197"/>
      <c r="D283" s="3" t="s">
        <v>313</v>
      </c>
      <c r="E283" s="51" t="s">
        <v>560</v>
      </c>
      <c r="F283" s="63">
        <v>2</v>
      </c>
      <c r="G283" s="4">
        <f t="shared" si="4"/>
        <v>248</v>
      </c>
    </row>
    <row r="284" spans="1:7" ht="41.45" customHeight="1" x14ac:dyDescent="0.2">
      <c r="A284" s="174"/>
      <c r="B284" s="169"/>
      <c r="C284" s="197"/>
      <c r="D284" s="3" t="s">
        <v>313</v>
      </c>
      <c r="E284" s="51" t="s">
        <v>315</v>
      </c>
      <c r="F284" s="63">
        <v>3</v>
      </c>
      <c r="G284" s="4">
        <f t="shared" si="4"/>
        <v>159</v>
      </c>
    </row>
    <row r="285" spans="1:7" ht="41.45" customHeight="1" x14ac:dyDescent="0.2">
      <c r="A285" s="174"/>
      <c r="B285" s="169"/>
      <c r="C285" s="197"/>
      <c r="D285" s="3" t="s">
        <v>313</v>
      </c>
      <c r="E285" s="51" t="s">
        <v>316</v>
      </c>
      <c r="F285" s="63">
        <v>4</v>
      </c>
      <c r="G285" s="4">
        <f t="shared" si="4"/>
        <v>166</v>
      </c>
    </row>
    <row r="286" spans="1:7" ht="41.45" customHeight="1" x14ac:dyDescent="0.2">
      <c r="A286" s="174"/>
      <c r="B286" s="169"/>
      <c r="C286" s="179"/>
      <c r="D286" s="3" t="s">
        <v>30</v>
      </c>
      <c r="E286" s="51" t="s">
        <v>317</v>
      </c>
      <c r="F286" s="63">
        <v>1</v>
      </c>
      <c r="G286" s="4">
        <f t="shared" si="4"/>
        <v>180</v>
      </c>
    </row>
    <row r="287" spans="1:7" ht="41.45" customHeight="1" x14ac:dyDescent="0.2">
      <c r="A287" s="174"/>
      <c r="B287" s="169"/>
      <c r="C287" s="179"/>
      <c r="D287" s="3" t="s">
        <v>30</v>
      </c>
      <c r="E287" s="51" t="s">
        <v>318</v>
      </c>
      <c r="F287" s="63">
        <v>2</v>
      </c>
      <c r="G287" s="4">
        <f t="shared" si="4"/>
        <v>154</v>
      </c>
    </row>
    <row r="288" spans="1:7" ht="41.45" customHeight="1" x14ac:dyDescent="0.2">
      <c r="A288" s="174"/>
      <c r="B288" s="169"/>
      <c r="C288" s="179"/>
      <c r="D288" s="3" t="s">
        <v>30</v>
      </c>
      <c r="E288" s="51" t="s">
        <v>319</v>
      </c>
      <c r="F288" s="63">
        <v>3</v>
      </c>
      <c r="G288" s="4">
        <f t="shared" si="4"/>
        <v>251</v>
      </c>
    </row>
    <row r="289" spans="1:7" ht="41.45" customHeight="1" thickBot="1" x14ac:dyDescent="0.25">
      <c r="A289" s="175"/>
      <c r="B289" s="172"/>
      <c r="C289" s="246"/>
      <c r="D289" s="41" t="s">
        <v>30</v>
      </c>
      <c r="E289" s="56" t="s">
        <v>561</v>
      </c>
      <c r="F289" s="42">
        <v>4</v>
      </c>
      <c r="G289" s="4">
        <f t="shared" si="4"/>
        <v>198</v>
      </c>
    </row>
    <row r="290" spans="1:7" ht="41.45" customHeight="1" x14ac:dyDescent="0.2">
      <c r="A290" s="176">
        <v>8</v>
      </c>
      <c r="B290" s="178" t="s">
        <v>320</v>
      </c>
      <c r="C290" s="184"/>
      <c r="D290" s="3" t="s">
        <v>32</v>
      </c>
      <c r="E290" s="51" t="s">
        <v>321</v>
      </c>
      <c r="F290" s="64">
        <v>1</v>
      </c>
      <c r="G290" s="4">
        <f t="shared" si="4"/>
        <v>78</v>
      </c>
    </row>
    <row r="291" spans="1:7" ht="41.45" customHeight="1" x14ac:dyDescent="0.2">
      <c r="A291" s="177"/>
      <c r="B291" s="179"/>
      <c r="C291" s="183"/>
      <c r="D291" s="3" t="s">
        <v>32</v>
      </c>
      <c r="E291" s="51" t="s">
        <v>322</v>
      </c>
      <c r="F291" s="63">
        <v>2</v>
      </c>
      <c r="G291" s="4">
        <f t="shared" si="4"/>
        <v>206</v>
      </c>
    </row>
    <row r="292" spans="1:7" ht="41.45" customHeight="1" x14ac:dyDescent="0.2">
      <c r="A292" s="177"/>
      <c r="B292" s="179"/>
      <c r="C292" s="183"/>
      <c r="D292" s="3" t="s">
        <v>32</v>
      </c>
      <c r="E292" s="51" t="s">
        <v>323</v>
      </c>
      <c r="F292" s="63">
        <v>3</v>
      </c>
      <c r="G292" s="4">
        <f t="shared" si="4"/>
        <v>202</v>
      </c>
    </row>
    <row r="293" spans="1:7" ht="41.45" customHeight="1" thickBot="1" x14ac:dyDescent="0.25">
      <c r="A293" s="177"/>
      <c r="B293" s="179"/>
      <c r="C293" s="183"/>
      <c r="D293" s="3" t="s">
        <v>32</v>
      </c>
      <c r="E293" s="56" t="s">
        <v>562</v>
      </c>
      <c r="F293" s="63">
        <v>4</v>
      </c>
      <c r="G293" s="4">
        <f t="shared" si="4"/>
        <v>133</v>
      </c>
    </row>
    <row r="294" spans="1:7" ht="41.45" customHeight="1" x14ac:dyDescent="0.2">
      <c r="A294" s="177"/>
      <c r="B294" s="179"/>
      <c r="C294" s="182"/>
      <c r="D294" s="3" t="s">
        <v>33</v>
      </c>
      <c r="E294" s="51" t="s">
        <v>563</v>
      </c>
      <c r="F294" s="63">
        <v>1</v>
      </c>
      <c r="G294" s="4">
        <f t="shared" si="4"/>
        <v>130</v>
      </c>
    </row>
    <row r="295" spans="1:7" ht="41.45" customHeight="1" x14ac:dyDescent="0.2">
      <c r="A295" s="177"/>
      <c r="B295" s="179"/>
      <c r="C295" s="183"/>
      <c r="D295" s="3" t="s">
        <v>33</v>
      </c>
      <c r="E295" s="51" t="s">
        <v>324</v>
      </c>
      <c r="F295" s="63">
        <v>2</v>
      </c>
      <c r="G295" s="4">
        <f t="shared" si="4"/>
        <v>86</v>
      </c>
    </row>
    <row r="296" spans="1:7" ht="41.45" customHeight="1" x14ac:dyDescent="0.2">
      <c r="A296" s="177"/>
      <c r="B296" s="179"/>
      <c r="C296" s="183"/>
      <c r="D296" s="3" t="s">
        <v>33</v>
      </c>
      <c r="E296" s="51" t="s">
        <v>564</v>
      </c>
      <c r="F296" s="63">
        <v>3</v>
      </c>
      <c r="G296" s="4">
        <f t="shared" si="4"/>
        <v>198</v>
      </c>
    </row>
    <row r="297" spans="1:7" ht="41.45" customHeight="1" thickBot="1" x14ac:dyDescent="0.25">
      <c r="A297" s="177"/>
      <c r="B297" s="180"/>
      <c r="C297" s="183"/>
      <c r="D297" s="3" t="s">
        <v>33</v>
      </c>
      <c r="E297" s="56" t="s">
        <v>568</v>
      </c>
      <c r="F297" s="63">
        <v>4</v>
      </c>
      <c r="G297" s="4">
        <f t="shared" si="4"/>
        <v>105</v>
      </c>
    </row>
    <row r="298" spans="1:7" ht="41.45" customHeight="1" x14ac:dyDescent="0.2">
      <c r="A298" s="177"/>
      <c r="B298" s="181" t="s">
        <v>325</v>
      </c>
      <c r="C298" s="182"/>
      <c r="D298" s="3" t="s">
        <v>34</v>
      </c>
      <c r="E298" s="51" t="s">
        <v>326</v>
      </c>
      <c r="F298" s="63">
        <v>1</v>
      </c>
      <c r="G298" s="4">
        <f t="shared" si="4"/>
        <v>162</v>
      </c>
    </row>
    <row r="299" spans="1:7" ht="41.45" customHeight="1" x14ac:dyDescent="0.2">
      <c r="A299" s="177"/>
      <c r="B299" s="179"/>
      <c r="C299" s="183"/>
      <c r="D299" s="3" t="s">
        <v>34</v>
      </c>
      <c r="E299" s="51" t="s">
        <v>327</v>
      </c>
      <c r="F299" s="63">
        <v>2</v>
      </c>
      <c r="G299" s="4">
        <f t="shared" si="4"/>
        <v>226</v>
      </c>
    </row>
    <row r="300" spans="1:7" ht="41.45" customHeight="1" x14ac:dyDescent="0.2">
      <c r="A300" s="177"/>
      <c r="B300" s="179"/>
      <c r="C300" s="183"/>
      <c r="D300" s="3" t="s">
        <v>34</v>
      </c>
      <c r="E300" s="51" t="s">
        <v>620</v>
      </c>
      <c r="F300" s="63">
        <v>3</v>
      </c>
      <c r="G300" s="4">
        <f t="shared" si="4"/>
        <v>123</v>
      </c>
    </row>
    <row r="301" spans="1:7" ht="41.45" customHeight="1" thickBot="1" x14ac:dyDescent="0.25">
      <c r="A301" s="177"/>
      <c r="B301" s="179"/>
      <c r="C301" s="183"/>
      <c r="D301" s="3" t="s">
        <v>34</v>
      </c>
      <c r="E301" s="56" t="s">
        <v>567</v>
      </c>
      <c r="F301" s="63">
        <v>4</v>
      </c>
      <c r="G301" s="4">
        <f t="shared" si="4"/>
        <v>124</v>
      </c>
    </row>
    <row r="302" spans="1:7" ht="41.45" customHeight="1" x14ac:dyDescent="0.2">
      <c r="A302" s="177"/>
      <c r="B302" s="179"/>
      <c r="C302" s="182"/>
      <c r="D302" s="3" t="s">
        <v>35</v>
      </c>
      <c r="E302" s="51" t="s">
        <v>328</v>
      </c>
      <c r="F302" s="63">
        <v>1</v>
      </c>
      <c r="G302" s="4">
        <f t="shared" si="4"/>
        <v>118</v>
      </c>
    </row>
    <row r="303" spans="1:7" ht="41.45" customHeight="1" x14ac:dyDescent="0.2">
      <c r="A303" s="177"/>
      <c r="B303" s="179"/>
      <c r="C303" s="183"/>
      <c r="D303" s="3" t="s">
        <v>35</v>
      </c>
      <c r="E303" s="51" t="s">
        <v>329</v>
      </c>
      <c r="F303" s="63">
        <v>2</v>
      </c>
      <c r="G303" s="4">
        <f t="shared" si="4"/>
        <v>173</v>
      </c>
    </row>
    <row r="304" spans="1:7" ht="41.45" customHeight="1" x14ac:dyDescent="0.2">
      <c r="A304" s="177"/>
      <c r="B304" s="179"/>
      <c r="C304" s="183"/>
      <c r="D304" s="3" t="s">
        <v>35</v>
      </c>
      <c r="E304" s="51" t="s">
        <v>621</v>
      </c>
      <c r="F304" s="63">
        <v>3</v>
      </c>
      <c r="G304" s="4">
        <f t="shared" si="4"/>
        <v>194</v>
      </c>
    </row>
    <row r="305" spans="1:7" ht="41.45" customHeight="1" x14ac:dyDescent="0.2">
      <c r="A305" s="177"/>
      <c r="B305" s="180"/>
      <c r="C305" s="183"/>
      <c r="D305" s="3" t="s">
        <v>35</v>
      </c>
      <c r="E305" s="51" t="s">
        <v>566</v>
      </c>
      <c r="F305" s="63">
        <v>4</v>
      </c>
      <c r="G305" s="4">
        <f t="shared" si="4"/>
        <v>136</v>
      </c>
    </row>
    <row r="306" spans="1:7" ht="41.45" customHeight="1" x14ac:dyDescent="0.2">
      <c r="A306" s="177"/>
      <c r="B306" s="181" t="s">
        <v>330</v>
      </c>
      <c r="C306" s="182"/>
      <c r="D306" s="3" t="s">
        <v>36</v>
      </c>
      <c r="E306" s="51" t="s">
        <v>331</v>
      </c>
      <c r="F306" s="63">
        <v>1</v>
      </c>
      <c r="G306" s="4">
        <f t="shared" si="4"/>
        <v>168</v>
      </c>
    </row>
    <row r="307" spans="1:7" ht="41.45" customHeight="1" x14ac:dyDescent="0.2">
      <c r="A307" s="177"/>
      <c r="B307" s="179"/>
      <c r="C307" s="183"/>
      <c r="D307" s="3" t="s">
        <v>36</v>
      </c>
      <c r="E307" s="51" t="s">
        <v>332</v>
      </c>
      <c r="F307" s="63">
        <v>2</v>
      </c>
      <c r="G307" s="4">
        <f t="shared" si="4"/>
        <v>190</v>
      </c>
    </row>
    <row r="308" spans="1:7" ht="41.45" customHeight="1" x14ac:dyDescent="0.2">
      <c r="A308" s="177"/>
      <c r="B308" s="179"/>
      <c r="C308" s="183"/>
      <c r="D308" s="3" t="s">
        <v>36</v>
      </c>
      <c r="E308" s="51" t="s">
        <v>565</v>
      </c>
      <c r="F308" s="63">
        <v>3</v>
      </c>
      <c r="G308" s="4">
        <f t="shared" si="4"/>
        <v>229</v>
      </c>
    </row>
    <row r="309" spans="1:7" ht="41.45" customHeight="1" x14ac:dyDescent="0.2">
      <c r="A309" s="177"/>
      <c r="B309" s="179"/>
      <c r="C309" s="183"/>
      <c r="D309" s="3" t="s">
        <v>36</v>
      </c>
      <c r="E309" s="51" t="s">
        <v>595</v>
      </c>
      <c r="F309" s="63">
        <v>4</v>
      </c>
      <c r="G309" s="4">
        <f t="shared" si="4"/>
        <v>229</v>
      </c>
    </row>
    <row r="310" spans="1:7" ht="41.45" customHeight="1" x14ac:dyDescent="0.2">
      <c r="A310" s="177"/>
      <c r="B310" s="179"/>
      <c r="C310" s="182"/>
      <c r="D310" s="3" t="s">
        <v>37</v>
      </c>
      <c r="E310" s="51" t="s">
        <v>569</v>
      </c>
      <c r="F310" s="63">
        <v>1</v>
      </c>
      <c r="G310" s="4">
        <f t="shared" si="4"/>
        <v>61</v>
      </c>
    </row>
    <row r="311" spans="1:7" ht="41.45" customHeight="1" x14ac:dyDescent="0.2">
      <c r="A311" s="177"/>
      <c r="B311" s="179"/>
      <c r="C311" s="183"/>
      <c r="D311" s="3" t="s">
        <v>37</v>
      </c>
      <c r="E311" s="51" t="s">
        <v>570</v>
      </c>
      <c r="F311" s="63">
        <v>2</v>
      </c>
      <c r="G311" s="4">
        <f t="shared" si="4"/>
        <v>136</v>
      </c>
    </row>
    <row r="312" spans="1:7" ht="41.45" customHeight="1" x14ac:dyDescent="0.2">
      <c r="A312" s="177"/>
      <c r="B312" s="179"/>
      <c r="C312" s="183"/>
      <c r="D312" s="3" t="s">
        <v>37</v>
      </c>
      <c r="E312" s="51" t="s">
        <v>571</v>
      </c>
      <c r="F312" s="63">
        <v>3</v>
      </c>
      <c r="G312" s="4">
        <f t="shared" si="4"/>
        <v>168</v>
      </c>
    </row>
    <row r="313" spans="1:7" ht="41.45" customHeight="1" x14ac:dyDescent="0.2">
      <c r="A313" s="177"/>
      <c r="B313" s="179"/>
      <c r="C313" s="183"/>
      <c r="D313" s="3" t="s">
        <v>37</v>
      </c>
      <c r="E313" s="51" t="s">
        <v>622</v>
      </c>
      <c r="F313" s="63">
        <v>4</v>
      </c>
      <c r="G313" s="4">
        <f t="shared" si="4"/>
        <v>120</v>
      </c>
    </row>
    <row r="314" spans="1:7" ht="41.45" customHeight="1" x14ac:dyDescent="0.2">
      <c r="A314" s="177"/>
      <c r="B314" s="179"/>
      <c r="C314" s="182"/>
      <c r="D314" s="3" t="s">
        <v>38</v>
      </c>
      <c r="E314" s="51" t="s">
        <v>333</v>
      </c>
      <c r="F314" s="63">
        <v>1</v>
      </c>
      <c r="G314" s="4">
        <f t="shared" si="4"/>
        <v>132</v>
      </c>
    </row>
    <row r="315" spans="1:7" ht="41.45" customHeight="1" x14ac:dyDescent="0.2">
      <c r="A315" s="177"/>
      <c r="B315" s="179"/>
      <c r="C315" s="183"/>
      <c r="D315" s="3" t="s">
        <v>38</v>
      </c>
      <c r="E315" s="51" t="s">
        <v>334</v>
      </c>
      <c r="F315" s="63">
        <v>2</v>
      </c>
      <c r="G315" s="4">
        <f t="shared" si="4"/>
        <v>89</v>
      </c>
    </row>
    <row r="316" spans="1:7" ht="41.45" customHeight="1" x14ac:dyDescent="0.2">
      <c r="A316" s="177"/>
      <c r="B316" s="179"/>
      <c r="C316" s="183"/>
      <c r="D316" s="3" t="s">
        <v>38</v>
      </c>
      <c r="E316" s="51" t="s">
        <v>335</v>
      </c>
      <c r="F316" s="63">
        <v>3</v>
      </c>
      <c r="G316" s="4">
        <f t="shared" si="4"/>
        <v>210</v>
      </c>
    </row>
    <row r="317" spans="1:7" ht="41.45" customHeight="1" x14ac:dyDescent="0.2">
      <c r="A317" s="177"/>
      <c r="B317" s="180"/>
      <c r="C317" s="183"/>
      <c r="D317" s="3" t="s">
        <v>38</v>
      </c>
      <c r="E317" s="51" t="s">
        <v>336</v>
      </c>
      <c r="F317" s="63">
        <v>4</v>
      </c>
      <c r="G317" s="4">
        <f t="shared" si="4"/>
        <v>191</v>
      </c>
    </row>
    <row r="318" spans="1:7" ht="41.45" customHeight="1" x14ac:dyDescent="0.2">
      <c r="A318" s="177"/>
      <c r="B318" s="181" t="s">
        <v>337</v>
      </c>
      <c r="C318" s="182"/>
      <c r="D318" s="3" t="s">
        <v>39</v>
      </c>
      <c r="E318" s="51" t="s">
        <v>572</v>
      </c>
      <c r="F318" s="63">
        <v>1</v>
      </c>
      <c r="G318" s="4">
        <f t="shared" ref="G318:G381" si="5">LEN(E318)</f>
        <v>92</v>
      </c>
    </row>
    <row r="319" spans="1:7" ht="41.45" customHeight="1" x14ac:dyDescent="0.2">
      <c r="A319" s="177"/>
      <c r="B319" s="179"/>
      <c r="C319" s="183"/>
      <c r="D319" s="3" t="s">
        <v>39</v>
      </c>
      <c r="E319" s="51" t="s">
        <v>573</v>
      </c>
      <c r="F319" s="63">
        <v>2</v>
      </c>
      <c r="G319" s="4">
        <f t="shared" si="5"/>
        <v>166</v>
      </c>
    </row>
    <row r="320" spans="1:7" ht="41.45" customHeight="1" x14ac:dyDescent="0.2">
      <c r="A320" s="177"/>
      <c r="B320" s="179"/>
      <c r="C320" s="183"/>
      <c r="D320" s="3" t="s">
        <v>39</v>
      </c>
      <c r="E320" s="51" t="s">
        <v>574</v>
      </c>
      <c r="F320" s="63">
        <v>3</v>
      </c>
      <c r="G320" s="4">
        <f t="shared" si="5"/>
        <v>91</v>
      </c>
    </row>
    <row r="321" spans="1:7" ht="41.45" customHeight="1" x14ac:dyDescent="0.2">
      <c r="A321" s="177"/>
      <c r="B321" s="179"/>
      <c r="C321" s="183"/>
      <c r="D321" s="3" t="s">
        <v>39</v>
      </c>
      <c r="E321" s="51" t="s">
        <v>575</v>
      </c>
      <c r="F321" s="63">
        <v>4</v>
      </c>
      <c r="G321" s="4">
        <f t="shared" si="5"/>
        <v>133</v>
      </c>
    </row>
    <row r="322" spans="1:7" ht="41.45" customHeight="1" x14ac:dyDescent="0.2">
      <c r="A322" s="177"/>
      <c r="B322" s="179"/>
      <c r="C322" s="184"/>
      <c r="D322" s="3" t="s">
        <v>40</v>
      </c>
      <c r="E322" s="51" t="s">
        <v>338</v>
      </c>
      <c r="F322" s="64">
        <v>1</v>
      </c>
      <c r="G322" s="4">
        <f t="shared" si="5"/>
        <v>54</v>
      </c>
    </row>
    <row r="323" spans="1:7" ht="41.45" customHeight="1" x14ac:dyDescent="0.2">
      <c r="A323" s="177"/>
      <c r="B323" s="179"/>
      <c r="C323" s="183"/>
      <c r="D323" s="3" t="s">
        <v>40</v>
      </c>
      <c r="E323" s="51" t="s">
        <v>339</v>
      </c>
      <c r="F323" s="63">
        <v>2</v>
      </c>
      <c r="G323" s="4">
        <f t="shared" si="5"/>
        <v>43</v>
      </c>
    </row>
    <row r="324" spans="1:7" ht="41.45" customHeight="1" x14ac:dyDescent="0.2">
      <c r="A324" s="177"/>
      <c r="B324" s="179"/>
      <c r="C324" s="183"/>
      <c r="D324" s="3" t="s">
        <v>40</v>
      </c>
      <c r="E324" s="51" t="s">
        <v>340</v>
      </c>
      <c r="F324" s="63">
        <v>3</v>
      </c>
      <c r="G324" s="4">
        <f t="shared" si="5"/>
        <v>172</v>
      </c>
    </row>
    <row r="325" spans="1:7" ht="41.45" customHeight="1" x14ac:dyDescent="0.2">
      <c r="A325" s="177"/>
      <c r="B325" s="180"/>
      <c r="C325" s="183"/>
      <c r="D325" s="3" t="s">
        <v>40</v>
      </c>
      <c r="E325" s="51" t="s">
        <v>576</v>
      </c>
      <c r="F325" s="63">
        <v>4</v>
      </c>
      <c r="G325" s="4">
        <f t="shared" si="5"/>
        <v>131</v>
      </c>
    </row>
    <row r="326" spans="1:7" ht="41.45" customHeight="1" x14ac:dyDescent="0.2">
      <c r="A326" s="177"/>
      <c r="B326" s="181" t="s">
        <v>341</v>
      </c>
      <c r="C326" s="182"/>
      <c r="D326" s="3" t="s">
        <v>41</v>
      </c>
      <c r="E326" s="51" t="s">
        <v>577</v>
      </c>
      <c r="F326" s="63">
        <v>1</v>
      </c>
      <c r="G326" s="4">
        <f t="shared" si="5"/>
        <v>62</v>
      </c>
    </row>
    <row r="327" spans="1:7" ht="41.45" customHeight="1" x14ac:dyDescent="0.2">
      <c r="A327" s="177"/>
      <c r="B327" s="179"/>
      <c r="C327" s="183"/>
      <c r="D327" s="3" t="s">
        <v>41</v>
      </c>
      <c r="E327" s="51" t="s">
        <v>578</v>
      </c>
      <c r="F327" s="63">
        <v>2</v>
      </c>
      <c r="G327" s="4">
        <f t="shared" si="5"/>
        <v>84</v>
      </c>
    </row>
    <row r="328" spans="1:7" ht="41.45" customHeight="1" x14ac:dyDescent="0.2">
      <c r="A328" s="177"/>
      <c r="B328" s="179"/>
      <c r="C328" s="183"/>
      <c r="D328" s="3" t="s">
        <v>41</v>
      </c>
      <c r="E328" s="51" t="s">
        <v>579</v>
      </c>
      <c r="F328" s="63">
        <v>3</v>
      </c>
      <c r="G328" s="4">
        <f t="shared" si="5"/>
        <v>128</v>
      </c>
    </row>
    <row r="329" spans="1:7" ht="41.45" customHeight="1" x14ac:dyDescent="0.2">
      <c r="A329" s="177"/>
      <c r="B329" s="179"/>
      <c r="C329" s="183"/>
      <c r="D329" s="3" t="s">
        <v>41</v>
      </c>
      <c r="E329" s="51" t="s">
        <v>580</v>
      </c>
      <c r="F329" s="63">
        <v>4</v>
      </c>
      <c r="G329" s="4">
        <f t="shared" si="5"/>
        <v>226</v>
      </c>
    </row>
    <row r="330" spans="1:7" ht="41.45" customHeight="1" x14ac:dyDescent="0.2">
      <c r="A330" s="177"/>
      <c r="B330" s="179"/>
      <c r="C330" s="182"/>
      <c r="D330" s="3" t="s">
        <v>42</v>
      </c>
      <c r="E330" s="51" t="s">
        <v>581</v>
      </c>
      <c r="F330" s="63">
        <v>1</v>
      </c>
      <c r="G330" s="4">
        <f t="shared" si="5"/>
        <v>76</v>
      </c>
    </row>
    <row r="331" spans="1:7" ht="41.45" customHeight="1" x14ac:dyDescent="0.2">
      <c r="A331" s="177"/>
      <c r="B331" s="179"/>
      <c r="C331" s="183"/>
      <c r="D331" s="3" t="s">
        <v>42</v>
      </c>
      <c r="E331" s="51" t="s">
        <v>582</v>
      </c>
      <c r="F331" s="63">
        <v>2</v>
      </c>
      <c r="G331" s="4">
        <f t="shared" si="5"/>
        <v>191</v>
      </c>
    </row>
    <row r="332" spans="1:7" ht="41.45" customHeight="1" x14ac:dyDescent="0.2">
      <c r="A332" s="177"/>
      <c r="B332" s="179"/>
      <c r="C332" s="183"/>
      <c r="D332" s="3" t="s">
        <v>42</v>
      </c>
      <c r="E332" s="51" t="s">
        <v>342</v>
      </c>
      <c r="F332" s="63">
        <v>3</v>
      </c>
      <c r="G332" s="4">
        <f t="shared" si="5"/>
        <v>168</v>
      </c>
    </row>
    <row r="333" spans="1:7" ht="41.45" customHeight="1" x14ac:dyDescent="0.2">
      <c r="A333" s="177"/>
      <c r="B333" s="180"/>
      <c r="C333" s="183"/>
      <c r="D333" s="3" t="s">
        <v>42</v>
      </c>
      <c r="E333" s="51" t="s">
        <v>583</v>
      </c>
      <c r="F333" s="63">
        <v>4</v>
      </c>
      <c r="G333" s="4">
        <f t="shared" si="5"/>
        <v>171</v>
      </c>
    </row>
    <row r="334" spans="1:7" ht="41.45" customHeight="1" x14ac:dyDescent="0.2">
      <c r="A334" s="223">
        <v>9</v>
      </c>
      <c r="B334" s="225" t="s">
        <v>343</v>
      </c>
      <c r="C334" s="182" t="s">
        <v>344</v>
      </c>
      <c r="D334" s="3" t="s">
        <v>345</v>
      </c>
      <c r="E334" s="51" t="s">
        <v>346</v>
      </c>
      <c r="F334" s="63">
        <v>1</v>
      </c>
      <c r="G334" s="4">
        <f t="shared" si="5"/>
        <v>147</v>
      </c>
    </row>
    <row r="335" spans="1:7" ht="41.45" customHeight="1" x14ac:dyDescent="0.2">
      <c r="A335" s="224"/>
      <c r="B335" s="226"/>
      <c r="C335" s="183"/>
      <c r="D335" s="3" t="s">
        <v>345</v>
      </c>
      <c r="E335" s="51" t="s">
        <v>347</v>
      </c>
      <c r="F335" s="63">
        <v>2</v>
      </c>
      <c r="G335" s="4">
        <f t="shared" si="5"/>
        <v>228</v>
      </c>
    </row>
    <row r="336" spans="1:7" ht="41.45" customHeight="1" x14ac:dyDescent="0.2">
      <c r="A336" s="224"/>
      <c r="B336" s="226"/>
      <c r="C336" s="183"/>
      <c r="D336" s="3" t="s">
        <v>345</v>
      </c>
      <c r="E336" s="51" t="s">
        <v>348</v>
      </c>
      <c r="F336" s="63">
        <v>3</v>
      </c>
      <c r="G336" s="4">
        <f t="shared" si="5"/>
        <v>141</v>
      </c>
    </row>
    <row r="337" spans="1:7" ht="41.45" customHeight="1" x14ac:dyDescent="0.2">
      <c r="A337" s="224"/>
      <c r="B337" s="226"/>
      <c r="C337" s="183"/>
      <c r="D337" s="3" t="s">
        <v>345</v>
      </c>
      <c r="E337" s="51" t="s">
        <v>349</v>
      </c>
      <c r="F337" s="63">
        <v>4</v>
      </c>
      <c r="G337" s="4">
        <f t="shared" si="5"/>
        <v>148</v>
      </c>
    </row>
    <row r="338" spans="1:7" ht="41.45" customHeight="1" x14ac:dyDescent="0.2">
      <c r="A338" s="224"/>
      <c r="B338" s="226"/>
      <c r="C338" s="182" t="s">
        <v>350</v>
      </c>
      <c r="D338" s="3" t="s">
        <v>43</v>
      </c>
      <c r="E338" s="51" t="s">
        <v>351</v>
      </c>
      <c r="F338" s="63">
        <v>1</v>
      </c>
      <c r="G338" s="4">
        <f t="shared" si="5"/>
        <v>143</v>
      </c>
    </row>
    <row r="339" spans="1:7" ht="41.45" customHeight="1" x14ac:dyDescent="0.2">
      <c r="A339" s="224"/>
      <c r="B339" s="226"/>
      <c r="C339" s="183"/>
      <c r="D339" s="3" t="s">
        <v>43</v>
      </c>
      <c r="E339" s="51" t="s">
        <v>584</v>
      </c>
      <c r="F339" s="63">
        <v>2</v>
      </c>
      <c r="G339" s="4">
        <f t="shared" si="5"/>
        <v>240</v>
      </c>
    </row>
    <row r="340" spans="1:7" ht="41.45" customHeight="1" x14ac:dyDescent="0.2">
      <c r="A340" s="224"/>
      <c r="B340" s="226"/>
      <c r="C340" s="183"/>
      <c r="D340" s="3" t="s">
        <v>43</v>
      </c>
      <c r="E340" s="51" t="s">
        <v>513</v>
      </c>
      <c r="F340" s="63">
        <v>3</v>
      </c>
      <c r="G340" s="4">
        <f t="shared" si="5"/>
        <v>243</v>
      </c>
    </row>
    <row r="341" spans="1:7" ht="41.45" customHeight="1" x14ac:dyDescent="0.2">
      <c r="A341" s="224"/>
      <c r="B341" s="226"/>
      <c r="C341" s="183"/>
      <c r="D341" s="3" t="s">
        <v>43</v>
      </c>
      <c r="E341" s="51" t="s">
        <v>352</v>
      </c>
      <c r="F341" s="63">
        <v>4</v>
      </c>
      <c r="G341" s="4">
        <f t="shared" si="5"/>
        <v>200</v>
      </c>
    </row>
    <row r="342" spans="1:7" ht="41.45" customHeight="1" x14ac:dyDescent="0.2">
      <c r="A342" s="224"/>
      <c r="B342" s="226"/>
      <c r="C342" s="182" t="s">
        <v>353</v>
      </c>
      <c r="D342" s="3" t="s">
        <v>354</v>
      </c>
      <c r="E342" s="51" t="s">
        <v>596</v>
      </c>
      <c r="F342" s="63">
        <v>1</v>
      </c>
      <c r="G342" s="4">
        <f t="shared" si="5"/>
        <v>136</v>
      </c>
    </row>
    <row r="343" spans="1:7" ht="41.45" customHeight="1" x14ac:dyDescent="0.2">
      <c r="A343" s="224"/>
      <c r="B343" s="226"/>
      <c r="C343" s="183"/>
      <c r="D343" s="3" t="s">
        <v>354</v>
      </c>
      <c r="E343" s="51" t="s">
        <v>355</v>
      </c>
      <c r="F343" s="63">
        <v>2</v>
      </c>
      <c r="G343" s="4">
        <f t="shared" si="5"/>
        <v>126</v>
      </c>
    </row>
    <row r="344" spans="1:7" ht="41.45" customHeight="1" x14ac:dyDescent="0.2">
      <c r="A344" s="224"/>
      <c r="B344" s="226"/>
      <c r="C344" s="183"/>
      <c r="D344" s="3" t="s">
        <v>354</v>
      </c>
      <c r="E344" s="51" t="s">
        <v>356</v>
      </c>
      <c r="F344" s="63">
        <v>3</v>
      </c>
      <c r="G344" s="4">
        <f t="shared" si="5"/>
        <v>183</v>
      </c>
    </row>
    <row r="345" spans="1:7" ht="41.45" customHeight="1" x14ac:dyDescent="0.2">
      <c r="A345" s="224"/>
      <c r="B345" s="226"/>
      <c r="C345" s="183"/>
      <c r="D345" s="3" t="s">
        <v>354</v>
      </c>
      <c r="E345" s="51" t="s">
        <v>514</v>
      </c>
      <c r="F345" s="63">
        <v>4</v>
      </c>
      <c r="G345" s="4">
        <f t="shared" si="5"/>
        <v>150</v>
      </c>
    </row>
    <row r="346" spans="1:7" ht="41.45" customHeight="1" x14ac:dyDescent="0.2">
      <c r="A346" s="224"/>
      <c r="B346" s="226"/>
      <c r="C346" s="182" t="s">
        <v>357</v>
      </c>
      <c r="D346" s="3" t="s">
        <v>44</v>
      </c>
      <c r="E346" s="51" t="s">
        <v>358</v>
      </c>
      <c r="F346" s="63">
        <v>1</v>
      </c>
      <c r="G346" s="4">
        <f t="shared" si="5"/>
        <v>151</v>
      </c>
    </row>
    <row r="347" spans="1:7" ht="41.45" customHeight="1" x14ac:dyDescent="0.2">
      <c r="A347" s="224"/>
      <c r="B347" s="226"/>
      <c r="C347" s="183"/>
      <c r="D347" s="3" t="s">
        <v>44</v>
      </c>
      <c r="E347" s="51" t="s">
        <v>359</v>
      </c>
      <c r="F347" s="63">
        <v>2</v>
      </c>
      <c r="G347" s="4">
        <f t="shared" si="5"/>
        <v>244</v>
      </c>
    </row>
    <row r="348" spans="1:7" ht="41.45" customHeight="1" x14ac:dyDescent="0.2">
      <c r="A348" s="224"/>
      <c r="B348" s="226"/>
      <c r="C348" s="183"/>
      <c r="D348" s="3" t="s">
        <v>44</v>
      </c>
      <c r="E348" s="51" t="s">
        <v>515</v>
      </c>
      <c r="F348" s="63">
        <v>3</v>
      </c>
      <c r="G348" s="4">
        <f t="shared" si="5"/>
        <v>150</v>
      </c>
    </row>
    <row r="349" spans="1:7" ht="41.45" customHeight="1" x14ac:dyDescent="0.2">
      <c r="A349" s="224"/>
      <c r="B349" s="226"/>
      <c r="C349" s="183"/>
      <c r="D349" s="3" t="s">
        <v>44</v>
      </c>
      <c r="E349" s="51" t="s">
        <v>516</v>
      </c>
      <c r="F349" s="63">
        <v>4</v>
      </c>
      <c r="G349" s="4">
        <f t="shared" si="5"/>
        <v>110</v>
      </c>
    </row>
    <row r="350" spans="1:7" ht="41.45" customHeight="1" x14ac:dyDescent="0.2">
      <c r="A350" s="224"/>
      <c r="B350" s="226"/>
      <c r="C350" s="182" t="s">
        <v>360</v>
      </c>
      <c r="D350" s="3" t="s">
        <v>45</v>
      </c>
      <c r="E350" s="51" t="s">
        <v>517</v>
      </c>
      <c r="F350" s="63">
        <v>1</v>
      </c>
      <c r="G350" s="4">
        <f t="shared" si="5"/>
        <v>243</v>
      </c>
    </row>
    <row r="351" spans="1:7" ht="41.45" customHeight="1" x14ac:dyDescent="0.2">
      <c r="A351" s="224"/>
      <c r="B351" s="226"/>
      <c r="C351" s="183"/>
      <c r="D351" s="3" t="s">
        <v>45</v>
      </c>
      <c r="E351" s="51" t="s">
        <v>361</v>
      </c>
      <c r="F351" s="63">
        <v>2</v>
      </c>
      <c r="G351" s="4">
        <f t="shared" si="5"/>
        <v>198</v>
      </c>
    </row>
    <row r="352" spans="1:7" ht="41.45" customHeight="1" x14ac:dyDescent="0.2">
      <c r="A352" s="224"/>
      <c r="B352" s="226"/>
      <c r="C352" s="183"/>
      <c r="D352" s="3" t="s">
        <v>45</v>
      </c>
      <c r="E352" s="51" t="s">
        <v>362</v>
      </c>
      <c r="F352" s="63">
        <v>3</v>
      </c>
      <c r="G352" s="4">
        <f t="shared" si="5"/>
        <v>222</v>
      </c>
    </row>
    <row r="353" spans="1:9" ht="41.45" customHeight="1" x14ac:dyDescent="0.2">
      <c r="A353" s="224"/>
      <c r="B353" s="226"/>
      <c r="C353" s="183"/>
      <c r="D353" s="3" t="s">
        <v>45</v>
      </c>
      <c r="E353" s="51" t="s">
        <v>518</v>
      </c>
      <c r="F353" s="63">
        <v>4</v>
      </c>
      <c r="G353" s="4">
        <f t="shared" si="5"/>
        <v>188</v>
      </c>
    </row>
    <row r="354" spans="1:9" ht="41.45" customHeight="1" x14ac:dyDescent="0.2">
      <c r="A354" s="224"/>
      <c r="B354" s="226"/>
      <c r="C354" s="182" t="s">
        <v>363</v>
      </c>
      <c r="D354" s="3" t="s">
        <v>364</v>
      </c>
      <c r="E354" s="51" t="s">
        <v>365</v>
      </c>
      <c r="F354" s="63">
        <v>1</v>
      </c>
      <c r="G354" s="4">
        <f t="shared" si="5"/>
        <v>143</v>
      </c>
    </row>
    <row r="355" spans="1:9" ht="41.45" customHeight="1" x14ac:dyDescent="0.2">
      <c r="A355" s="224"/>
      <c r="B355" s="226"/>
      <c r="C355" s="183"/>
      <c r="D355" s="3" t="s">
        <v>364</v>
      </c>
      <c r="E355" s="51" t="s">
        <v>366</v>
      </c>
      <c r="F355" s="63">
        <v>2</v>
      </c>
      <c r="G355" s="4">
        <f t="shared" si="5"/>
        <v>180</v>
      </c>
    </row>
    <row r="356" spans="1:9" ht="41.45" customHeight="1" x14ac:dyDescent="0.2">
      <c r="A356" s="224"/>
      <c r="B356" s="226"/>
      <c r="C356" s="183"/>
      <c r="D356" s="3" t="s">
        <v>364</v>
      </c>
      <c r="E356" s="51" t="s">
        <v>367</v>
      </c>
      <c r="F356" s="63">
        <v>3</v>
      </c>
      <c r="G356" s="4">
        <f t="shared" si="5"/>
        <v>246</v>
      </c>
    </row>
    <row r="357" spans="1:9" ht="41.45" customHeight="1" thickBot="1" x14ac:dyDescent="0.25">
      <c r="A357" s="224"/>
      <c r="B357" s="227"/>
      <c r="C357" s="194"/>
      <c r="D357" s="5" t="s">
        <v>364</v>
      </c>
      <c r="E357" s="52" t="s">
        <v>519</v>
      </c>
      <c r="F357" s="6">
        <v>4</v>
      </c>
      <c r="G357" s="4">
        <f t="shared" si="5"/>
        <v>246</v>
      </c>
    </row>
    <row r="358" spans="1:9" ht="41.45" customHeight="1" x14ac:dyDescent="0.2">
      <c r="A358" s="224"/>
      <c r="B358" s="228" t="s">
        <v>368</v>
      </c>
      <c r="C358" s="192" t="s">
        <v>369</v>
      </c>
      <c r="D358" s="7" t="s">
        <v>46</v>
      </c>
      <c r="E358" s="53" t="s">
        <v>370</v>
      </c>
      <c r="F358" s="65">
        <v>1</v>
      </c>
      <c r="G358" s="4">
        <f t="shared" si="5"/>
        <v>162</v>
      </c>
    </row>
    <row r="359" spans="1:9" ht="41.45" customHeight="1" x14ac:dyDescent="0.2">
      <c r="A359" s="224"/>
      <c r="B359" s="226"/>
      <c r="C359" s="183"/>
      <c r="D359" s="3" t="s">
        <v>46</v>
      </c>
      <c r="E359" s="60" t="s">
        <v>371</v>
      </c>
      <c r="F359" s="63">
        <v>2</v>
      </c>
      <c r="G359" s="4">
        <f t="shared" si="5"/>
        <v>135</v>
      </c>
    </row>
    <row r="360" spans="1:9" ht="41.45" customHeight="1" x14ac:dyDescent="0.2">
      <c r="A360" s="224"/>
      <c r="B360" s="226"/>
      <c r="C360" s="183"/>
      <c r="D360" s="3" t="s">
        <v>46</v>
      </c>
      <c r="E360" s="51" t="s">
        <v>372</v>
      </c>
      <c r="F360" s="63">
        <v>3</v>
      </c>
      <c r="G360" s="4">
        <f t="shared" si="5"/>
        <v>211</v>
      </c>
    </row>
    <row r="361" spans="1:9" ht="41.45" customHeight="1" thickBot="1" x14ac:dyDescent="0.25">
      <c r="A361" s="224"/>
      <c r="B361" s="227"/>
      <c r="C361" s="194"/>
      <c r="D361" s="5" t="s">
        <v>46</v>
      </c>
      <c r="E361" s="52" t="s">
        <v>373</v>
      </c>
      <c r="F361" s="6">
        <v>4</v>
      </c>
      <c r="G361" s="4">
        <f t="shared" si="5"/>
        <v>144</v>
      </c>
      <c r="I361" s="45" t="s">
        <v>374</v>
      </c>
    </row>
    <row r="362" spans="1:9" ht="41.45" customHeight="1" x14ac:dyDescent="0.2">
      <c r="A362" s="224"/>
      <c r="B362" s="228" t="s">
        <v>375</v>
      </c>
      <c r="C362" s="192" t="s">
        <v>376</v>
      </c>
      <c r="D362" s="7" t="s">
        <v>47</v>
      </c>
      <c r="E362" s="53" t="s">
        <v>585</v>
      </c>
      <c r="F362" s="65">
        <v>1</v>
      </c>
      <c r="G362" s="4">
        <f t="shared" si="5"/>
        <v>133</v>
      </c>
    </row>
    <row r="363" spans="1:9" ht="41.45" customHeight="1" x14ac:dyDescent="0.2">
      <c r="A363" s="224"/>
      <c r="B363" s="226"/>
      <c r="C363" s="183"/>
      <c r="D363" s="3" t="s">
        <v>47</v>
      </c>
      <c r="E363" s="51" t="s">
        <v>377</v>
      </c>
      <c r="F363" s="63">
        <v>2</v>
      </c>
      <c r="G363" s="4">
        <f t="shared" si="5"/>
        <v>175</v>
      </c>
    </row>
    <row r="364" spans="1:9" ht="41.45" customHeight="1" x14ac:dyDescent="0.2">
      <c r="A364" s="224"/>
      <c r="B364" s="226"/>
      <c r="C364" s="183"/>
      <c r="D364" s="3" t="s">
        <v>47</v>
      </c>
      <c r="E364" s="51" t="s">
        <v>378</v>
      </c>
      <c r="F364" s="63">
        <v>3</v>
      </c>
      <c r="G364" s="4">
        <f t="shared" si="5"/>
        <v>224</v>
      </c>
    </row>
    <row r="365" spans="1:9" ht="41.45" customHeight="1" x14ac:dyDescent="0.2">
      <c r="A365" s="224"/>
      <c r="B365" s="226"/>
      <c r="C365" s="183"/>
      <c r="D365" s="3" t="s">
        <v>47</v>
      </c>
      <c r="E365" s="51" t="s">
        <v>379</v>
      </c>
      <c r="F365" s="63">
        <v>4</v>
      </c>
      <c r="G365" s="4">
        <f t="shared" si="5"/>
        <v>254</v>
      </c>
      <c r="I365" s="45" t="s">
        <v>374</v>
      </c>
    </row>
    <row r="366" spans="1:9" ht="41.45" customHeight="1" x14ac:dyDescent="0.2">
      <c r="A366" s="224"/>
      <c r="B366" s="226"/>
      <c r="C366" s="182" t="s">
        <v>380</v>
      </c>
      <c r="D366" s="3" t="s">
        <v>48</v>
      </c>
      <c r="E366" s="51" t="s">
        <v>381</v>
      </c>
      <c r="F366" s="63">
        <v>1</v>
      </c>
      <c r="G366" s="4">
        <f t="shared" si="5"/>
        <v>217</v>
      </c>
    </row>
    <row r="367" spans="1:9" ht="41.45" customHeight="1" x14ac:dyDescent="0.2">
      <c r="A367" s="224"/>
      <c r="B367" s="226"/>
      <c r="C367" s="183"/>
      <c r="D367" s="3" t="s">
        <v>48</v>
      </c>
      <c r="E367" s="51" t="s">
        <v>382</v>
      </c>
      <c r="F367" s="63">
        <v>2</v>
      </c>
      <c r="G367" s="4">
        <f t="shared" si="5"/>
        <v>199</v>
      </c>
    </row>
    <row r="368" spans="1:9" ht="41.45" customHeight="1" x14ac:dyDescent="0.2">
      <c r="A368" s="224"/>
      <c r="B368" s="226"/>
      <c r="C368" s="183"/>
      <c r="D368" s="3" t="s">
        <v>48</v>
      </c>
      <c r="E368" s="51" t="s">
        <v>383</v>
      </c>
      <c r="F368" s="63">
        <v>3</v>
      </c>
      <c r="G368" s="4">
        <f t="shared" si="5"/>
        <v>146</v>
      </c>
    </row>
    <row r="369" spans="1:9" ht="41.45" customHeight="1" x14ac:dyDescent="0.2">
      <c r="A369" s="224"/>
      <c r="B369" s="226"/>
      <c r="C369" s="183"/>
      <c r="D369" s="3" t="s">
        <v>48</v>
      </c>
      <c r="E369" s="51" t="s">
        <v>384</v>
      </c>
      <c r="F369" s="63">
        <v>4</v>
      </c>
      <c r="G369" s="4">
        <f t="shared" si="5"/>
        <v>236</v>
      </c>
      <c r="I369" s="45" t="s">
        <v>374</v>
      </c>
    </row>
    <row r="370" spans="1:9" ht="41.45" customHeight="1" x14ac:dyDescent="0.2">
      <c r="A370" s="224"/>
      <c r="B370" s="226"/>
      <c r="C370" s="182" t="s">
        <v>385</v>
      </c>
      <c r="D370" s="3" t="s">
        <v>386</v>
      </c>
      <c r="E370" s="51" t="s">
        <v>387</v>
      </c>
      <c r="F370" s="63">
        <v>1</v>
      </c>
      <c r="G370" s="4">
        <f t="shared" si="5"/>
        <v>117</v>
      </c>
    </row>
    <row r="371" spans="1:9" ht="41.45" customHeight="1" x14ac:dyDescent="0.2">
      <c r="A371" s="224"/>
      <c r="B371" s="226"/>
      <c r="C371" s="183"/>
      <c r="D371" s="3" t="s">
        <v>386</v>
      </c>
      <c r="E371" s="51" t="s">
        <v>388</v>
      </c>
      <c r="F371" s="63">
        <v>2</v>
      </c>
      <c r="G371" s="4">
        <f t="shared" si="5"/>
        <v>210</v>
      </c>
    </row>
    <row r="372" spans="1:9" ht="41.45" customHeight="1" x14ac:dyDescent="0.2">
      <c r="A372" s="224"/>
      <c r="B372" s="226"/>
      <c r="C372" s="183"/>
      <c r="D372" s="3" t="s">
        <v>386</v>
      </c>
      <c r="E372" s="51" t="s">
        <v>389</v>
      </c>
      <c r="F372" s="63">
        <v>3</v>
      </c>
      <c r="G372" s="4">
        <f t="shared" si="5"/>
        <v>229</v>
      </c>
    </row>
    <row r="373" spans="1:9" ht="41.45" customHeight="1" x14ac:dyDescent="0.2">
      <c r="A373" s="224"/>
      <c r="B373" s="226"/>
      <c r="C373" s="183"/>
      <c r="D373" s="3" t="s">
        <v>386</v>
      </c>
      <c r="E373" s="51" t="s">
        <v>586</v>
      </c>
      <c r="F373" s="63">
        <v>4</v>
      </c>
      <c r="G373" s="4">
        <f t="shared" si="5"/>
        <v>247</v>
      </c>
    </row>
    <row r="374" spans="1:9" ht="41.45" customHeight="1" x14ac:dyDescent="0.2">
      <c r="A374" s="224"/>
      <c r="B374" s="226"/>
      <c r="C374" s="182" t="s">
        <v>390</v>
      </c>
      <c r="D374" s="3" t="s">
        <v>49</v>
      </c>
      <c r="E374" s="51" t="s">
        <v>391</v>
      </c>
      <c r="F374" s="63">
        <v>1</v>
      </c>
      <c r="G374" s="4">
        <f t="shared" si="5"/>
        <v>135</v>
      </c>
    </row>
    <row r="375" spans="1:9" ht="41.45" customHeight="1" x14ac:dyDescent="0.2">
      <c r="A375" s="224"/>
      <c r="B375" s="226"/>
      <c r="C375" s="183"/>
      <c r="D375" s="3" t="s">
        <v>49</v>
      </c>
      <c r="E375" s="51" t="s">
        <v>392</v>
      </c>
      <c r="F375" s="63">
        <v>2</v>
      </c>
      <c r="G375" s="4">
        <f t="shared" si="5"/>
        <v>165</v>
      </c>
    </row>
    <row r="376" spans="1:9" ht="41.45" customHeight="1" x14ac:dyDescent="0.2">
      <c r="A376" s="224"/>
      <c r="B376" s="226"/>
      <c r="C376" s="183"/>
      <c r="D376" s="3" t="s">
        <v>49</v>
      </c>
      <c r="E376" s="51" t="s">
        <v>520</v>
      </c>
      <c r="F376" s="63">
        <v>3</v>
      </c>
      <c r="G376" s="4">
        <f t="shared" si="5"/>
        <v>234</v>
      </c>
    </row>
    <row r="377" spans="1:9" ht="41.45" customHeight="1" x14ac:dyDescent="0.2">
      <c r="A377" s="224"/>
      <c r="B377" s="226"/>
      <c r="C377" s="183"/>
      <c r="D377" s="3" t="s">
        <v>49</v>
      </c>
      <c r="E377" s="51" t="s">
        <v>393</v>
      </c>
      <c r="F377" s="63">
        <v>4</v>
      </c>
      <c r="G377" s="4">
        <f t="shared" si="5"/>
        <v>230</v>
      </c>
    </row>
    <row r="378" spans="1:9" ht="41.45" customHeight="1" x14ac:dyDescent="0.2">
      <c r="A378" s="224"/>
      <c r="B378" s="226"/>
      <c r="C378" s="182" t="s">
        <v>394</v>
      </c>
      <c r="D378" s="3" t="s">
        <v>50</v>
      </c>
      <c r="E378" s="51" t="s">
        <v>395</v>
      </c>
      <c r="F378" s="63">
        <v>1</v>
      </c>
      <c r="G378" s="4">
        <f t="shared" si="5"/>
        <v>145</v>
      </c>
    </row>
    <row r="379" spans="1:9" ht="41.45" customHeight="1" x14ac:dyDescent="0.2">
      <c r="A379" s="224"/>
      <c r="B379" s="226"/>
      <c r="C379" s="183"/>
      <c r="D379" s="3" t="s">
        <v>50</v>
      </c>
      <c r="E379" s="51" t="s">
        <v>396</v>
      </c>
      <c r="F379" s="63">
        <v>2</v>
      </c>
      <c r="G379" s="4">
        <f t="shared" si="5"/>
        <v>210</v>
      </c>
    </row>
    <row r="380" spans="1:9" ht="41.45" customHeight="1" x14ac:dyDescent="0.2">
      <c r="A380" s="224"/>
      <c r="B380" s="226"/>
      <c r="C380" s="183"/>
      <c r="D380" s="3" t="s">
        <v>50</v>
      </c>
      <c r="E380" s="51" t="s">
        <v>521</v>
      </c>
      <c r="F380" s="63">
        <v>3</v>
      </c>
      <c r="G380" s="4">
        <f t="shared" si="5"/>
        <v>234</v>
      </c>
    </row>
    <row r="381" spans="1:9" ht="41.45" customHeight="1" x14ac:dyDescent="0.2">
      <c r="A381" s="224"/>
      <c r="B381" s="226"/>
      <c r="C381" s="183"/>
      <c r="D381" s="3" t="s">
        <v>50</v>
      </c>
      <c r="E381" s="51" t="s">
        <v>397</v>
      </c>
      <c r="F381" s="63">
        <v>4</v>
      </c>
      <c r="G381" s="4">
        <f t="shared" si="5"/>
        <v>119</v>
      </c>
    </row>
    <row r="382" spans="1:9" ht="41.45" customHeight="1" x14ac:dyDescent="0.2">
      <c r="A382" s="224"/>
      <c r="B382" s="226"/>
      <c r="C382" s="182" t="s">
        <v>398</v>
      </c>
      <c r="D382" s="10" t="s">
        <v>51</v>
      </c>
      <c r="E382" s="51" t="s">
        <v>597</v>
      </c>
      <c r="F382" s="63">
        <v>1</v>
      </c>
      <c r="G382" s="4">
        <f t="shared" ref="G382:G393" si="6">LEN(E382)</f>
        <v>227</v>
      </c>
    </row>
    <row r="383" spans="1:9" ht="41.45" customHeight="1" x14ac:dyDescent="0.2">
      <c r="A383" s="224"/>
      <c r="B383" s="226"/>
      <c r="C383" s="183"/>
      <c r="D383" s="3" t="s">
        <v>51</v>
      </c>
      <c r="E383" s="51" t="s">
        <v>600</v>
      </c>
      <c r="F383" s="63">
        <v>2</v>
      </c>
      <c r="G383" s="4">
        <f t="shared" si="6"/>
        <v>215</v>
      </c>
    </row>
    <row r="384" spans="1:9" ht="41.45" customHeight="1" x14ac:dyDescent="0.2">
      <c r="A384" s="224"/>
      <c r="B384" s="226"/>
      <c r="C384" s="183"/>
      <c r="D384" s="3" t="s">
        <v>51</v>
      </c>
      <c r="E384" s="51" t="s">
        <v>598</v>
      </c>
      <c r="F384" s="63">
        <v>3</v>
      </c>
      <c r="G384" s="4">
        <f t="shared" si="6"/>
        <v>238</v>
      </c>
    </row>
    <row r="385" spans="1:9" ht="41.45" customHeight="1" x14ac:dyDescent="0.2">
      <c r="A385" s="224"/>
      <c r="B385" s="226"/>
      <c r="C385" s="183"/>
      <c r="D385" s="3" t="s">
        <v>51</v>
      </c>
      <c r="E385" s="51" t="s">
        <v>599</v>
      </c>
      <c r="F385" s="63">
        <v>4</v>
      </c>
      <c r="G385" s="4">
        <f t="shared" si="6"/>
        <v>253</v>
      </c>
    </row>
    <row r="386" spans="1:9" ht="41.45" customHeight="1" x14ac:dyDescent="0.2">
      <c r="A386" s="224"/>
      <c r="B386" s="226"/>
      <c r="C386" s="182" t="s">
        <v>399</v>
      </c>
      <c r="D386" s="3" t="s">
        <v>52</v>
      </c>
      <c r="E386" s="51" t="s">
        <v>400</v>
      </c>
      <c r="F386" s="63">
        <v>1</v>
      </c>
      <c r="G386" s="4">
        <f t="shared" si="6"/>
        <v>149</v>
      </c>
      <c r="I386" s="45" t="s">
        <v>374</v>
      </c>
    </row>
    <row r="387" spans="1:9" ht="41.45" customHeight="1" x14ac:dyDescent="0.2">
      <c r="A387" s="224"/>
      <c r="B387" s="226"/>
      <c r="C387" s="183"/>
      <c r="D387" s="3" t="s">
        <v>52</v>
      </c>
      <c r="E387" s="51" t="s">
        <v>401</v>
      </c>
      <c r="F387" s="63">
        <v>2</v>
      </c>
      <c r="G387" s="4">
        <f t="shared" si="6"/>
        <v>216</v>
      </c>
      <c r="I387" s="45" t="s">
        <v>374</v>
      </c>
    </row>
    <row r="388" spans="1:9" ht="41.45" customHeight="1" x14ac:dyDescent="0.2">
      <c r="A388" s="224"/>
      <c r="B388" s="226"/>
      <c r="C388" s="183"/>
      <c r="D388" s="3" t="s">
        <v>52</v>
      </c>
      <c r="E388" s="51" t="s">
        <v>402</v>
      </c>
      <c r="F388" s="63">
        <v>3</v>
      </c>
      <c r="G388" s="4">
        <f t="shared" si="6"/>
        <v>179</v>
      </c>
      <c r="I388" s="45" t="s">
        <v>374</v>
      </c>
    </row>
    <row r="389" spans="1:9" ht="41.45" customHeight="1" x14ac:dyDescent="0.2">
      <c r="A389" s="224"/>
      <c r="B389" s="226"/>
      <c r="C389" s="183"/>
      <c r="D389" s="3" t="s">
        <v>52</v>
      </c>
      <c r="E389" s="51" t="s">
        <v>403</v>
      </c>
      <c r="F389" s="63">
        <v>4</v>
      </c>
      <c r="G389" s="4">
        <f t="shared" si="6"/>
        <v>249</v>
      </c>
      <c r="I389" s="45" t="s">
        <v>374</v>
      </c>
    </row>
    <row r="390" spans="1:9" ht="41.45" customHeight="1" x14ac:dyDescent="0.2">
      <c r="A390" s="224"/>
      <c r="B390" s="207"/>
      <c r="C390" s="182" t="s">
        <v>404</v>
      </c>
      <c r="D390" s="10" t="s">
        <v>405</v>
      </c>
      <c r="E390" s="55" t="s">
        <v>587</v>
      </c>
      <c r="F390" s="63">
        <v>1</v>
      </c>
      <c r="G390" s="4">
        <f t="shared" si="6"/>
        <v>183</v>
      </c>
    </row>
    <row r="391" spans="1:9" ht="41.45" customHeight="1" x14ac:dyDescent="0.2">
      <c r="A391" s="224"/>
      <c r="B391" s="207"/>
      <c r="C391" s="183"/>
      <c r="D391" s="3" t="s">
        <v>405</v>
      </c>
      <c r="E391" s="51" t="s">
        <v>588</v>
      </c>
      <c r="F391" s="63">
        <v>2</v>
      </c>
      <c r="G391" s="4">
        <f t="shared" si="6"/>
        <v>247</v>
      </c>
    </row>
    <row r="392" spans="1:9" ht="41.45" customHeight="1" x14ac:dyDescent="0.2">
      <c r="A392" s="224"/>
      <c r="B392" s="207"/>
      <c r="C392" s="183"/>
      <c r="D392" s="3" t="s">
        <v>405</v>
      </c>
      <c r="E392" s="51" t="s">
        <v>589</v>
      </c>
      <c r="F392" s="63">
        <v>3</v>
      </c>
      <c r="G392" s="4">
        <f t="shared" si="6"/>
        <v>250</v>
      </c>
    </row>
    <row r="393" spans="1:9" ht="41.45" customHeight="1" thickBot="1" x14ac:dyDescent="0.25">
      <c r="A393" s="224"/>
      <c r="B393" s="229"/>
      <c r="C393" s="194"/>
      <c r="D393" s="5" t="s">
        <v>405</v>
      </c>
      <c r="E393" s="52" t="s">
        <v>406</v>
      </c>
      <c r="F393" s="6">
        <v>4</v>
      </c>
      <c r="G393" s="4">
        <f t="shared" si="6"/>
        <v>178</v>
      </c>
    </row>
  </sheetData>
  <mergeCells count="139">
    <mergeCell ref="C194:C197"/>
    <mergeCell ref="C274:C281"/>
    <mergeCell ref="C266:C273"/>
    <mergeCell ref="C282:C289"/>
    <mergeCell ref="B58:B69"/>
    <mergeCell ref="B174:B181"/>
    <mergeCell ref="C182:C185"/>
    <mergeCell ref="C190:C193"/>
    <mergeCell ref="B194:B197"/>
    <mergeCell ref="C206:C209"/>
    <mergeCell ref="C210:C213"/>
    <mergeCell ref="C214:C217"/>
    <mergeCell ref="C250:C253"/>
    <mergeCell ref="B242:B253"/>
    <mergeCell ref="C178:C181"/>
    <mergeCell ref="C186:C189"/>
    <mergeCell ref="B154:B165"/>
    <mergeCell ref="C154:C157"/>
    <mergeCell ref="C158:C161"/>
    <mergeCell ref="C162:C165"/>
    <mergeCell ref="B166:B173"/>
    <mergeCell ref="C166:C169"/>
    <mergeCell ref="C170:C173"/>
    <mergeCell ref="C174:C177"/>
    <mergeCell ref="A154:A197"/>
    <mergeCell ref="B182:B193"/>
    <mergeCell ref="A198:A217"/>
    <mergeCell ref="B214:B217"/>
    <mergeCell ref="A218:A265"/>
    <mergeCell ref="B218:B225"/>
    <mergeCell ref="C218:C221"/>
    <mergeCell ref="C222:C225"/>
    <mergeCell ref="B226:B229"/>
    <mergeCell ref="C226:C229"/>
    <mergeCell ref="B230:B241"/>
    <mergeCell ref="C230:C233"/>
    <mergeCell ref="C234:C237"/>
    <mergeCell ref="C238:C241"/>
    <mergeCell ref="C242:C245"/>
    <mergeCell ref="C246:C249"/>
    <mergeCell ref="B254:B265"/>
    <mergeCell ref="C254:C257"/>
    <mergeCell ref="C258:C261"/>
    <mergeCell ref="C262:C265"/>
    <mergeCell ref="B198:B205"/>
    <mergeCell ref="C198:C201"/>
    <mergeCell ref="C202:C205"/>
    <mergeCell ref="B206:B213"/>
    <mergeCell ref="A334:A393"/>
    <mergeCell ref="B334:B357"/>
    <mergeCell ref="C334:C337"/>
    <mergeCell ref="C338:C341"/>
    <mergeCell ref="C342:C345"/>
    <mergeCell ref="C346:C349"/>
    <mergeCell ref="C350:C353"/>
    <mergeCell ref="C354:C357"/>
    <mergeCell ref="B358:B361"/>
    <mergeCell ref="C358:C361"/>
    <mergeCell ref="B362:B393"/>
    <mergeCell ref="C362:C365"/>
    <mergeCell ref="C366:C369"/>
    <mergeCell ref="C370:C373"/>
    <mergeCell ref="C374:C377"/>
    <mergeCell ref="C378:C381"/>
    <mergeCell ref="C382:C385"/>
    <mergeCell ref="C386:C389"/>
    <mergeCell ref="C390:C393"/>
    <mergeCell ref="A106:A153"/>
    <mergeCell ref="B106:B117"/>
    <mergeCell ref="C106:C109"/>
    <mergeCell ref="C110:C113"/>
    <mergeCell ref="C114:C117"/>
    <mergeCell ref="B118:B141"/>
    <mergeCell ref="C118:C121"/>
    <mergeCell ref="C122:C125"/>
    <mergeCell ref="C126:C129"/>
    <mergeCell ref="C130:C133"/>
    <mergeCell ref="C30:C33"/>
    <mergeCell ref="B34:B49"/>
    <mergeCell ref="C34:C37"/>
    <mergeCell ref="C38:C41"/>
    <mergeCell ref="C42:C45"/>
    <mergeCell ref="C46:C49"/>
    <mergeCell ref="A2:A57"/>
    <mergeCell ref="B2:B21"/>
    <mergeCell ref="C2:C5"/>
    <mergeCell ref="C6:C9"/>
    <mergeCell ref="C10:C13"/>
    <mergeCell ref="C14:C17"/>
    <mergeCell ref="C18:C21"/>
    <mergeCell ref="B22:B33"/>
    <mergeCell ref="C22:C25"/>
    <mergeCell ref="C26:C29"/>
    <mergeCell ref="B50:B57"/>
    <mergeCell ref="C50:C53"/>
    <mergeCell ref="C54:C57"/>
    <mergeCell ref="A58:A105"/>
    <mergeCell ref="C290:C293"/>
    <mergeCell ref="C294:C297"/>
    <mergeCell ref="C66:C69"/>
    <mergeCell ref="B70:B85"/>
    <mergeCell ref="C70:C73"/>
    <mergeCell ref="C74:C77"/>
    <mergeCell ref="C62:C65"/>
    <mergeCell ref="C58:C61"/>
    <mergeCell ref="C78:C81"/>
    <mergeCell ref="C82:C85"/>
    <mergeCell ref="B86:B93"/>
    <mergeCell ref="C86:C89"/>
    <mergeCell ref="C90:C93"/>
    <mergeCell ref="B94:B105"/>
    <mergeCell ref="C94:C97"/>
    <mergeCell ref="C98:C101"/>
    <mergeCell ref="C102:C105"/>
    <mergeCell ref="C134:C137"/>
    <mergeCell ref="C138:C141"/>
    <mergeCell ref="B142:B153"/>
    <mergeCell ref="C142:C145"/>
    <mergeCell ref="C146:C149"/>
    <mergeCell ref="C150:C153"/>
    <mergeCell ref="C298:C301"/>
    <mergeCell ref="C302:C305"/>
    <mergeCell ref="C306:C309"/>
    <mergeCell ref="C310:C313"/>
    <mergeCell ref="C314:C317"/>
    <mergeCell ref="C318:C321"/>
    <mergeCell ref="C322:C325"/>
    <mergeCell ref="C326:C329"/>
    <mergeCell ref="C330:C333"/>
    <mergeCell ref="B266:B273"/>
    <mergeCell ref="B274:B281"/>
    <mergeCell ref="B282:B289"/>
    <mergeCell ref="A266:A289"/>
    <mergeCell ref="A290:A333"/>
    <mergeCell ref="B290:B297"/>
    <mergeCell ref="B298:B305"/>
    <mergeCell ref="B306:B317"/>
    <mergeCell ref="B318:B325"/>
    <mergeCell ref="B326:B333"/>
  </mergeCells>
  <conditionalFormatting sqref="G574:G1167 J170:J242 J247:J265 G247:G265 G334:G393 J334:J393 G2:G242 J2:J168">
    <cfRule type="cellIs" dxfId="25" priority="71" operator="greaterThan">
      <formula>256</formula>
    </cfRule>
  </conditionalFormatting>
  <conditionalFormatting sqref="J170:J242 J247:J265 G247:G265 G334:G393 J334:J393 G2:G242 J2:J168">
    <cfRule type="cellIs" dxfId="24" priority="22" operator="between">
      <formula>255</formula>
      <formula>3000</formula>
    </cfRule>
  </conditionalFormatting>
  <conditionalFormatting sqref="G266:G333">
    <cfRule type="cellIs" dxfId="23" priority="21" operator="greaterThan">
      <formula>256</formula>
    </cfRule>
  </conditionalFormatting>
  <conditionalFormatting sqref="G266:G333">
    <cfRule type="cellIs" dxfId="22" priority="19" operator="between">
      <formula>255</formula>
      <formula>3000</formula>
    </cfRule>
  </conditionalFormatting>
  <conditionalFormatting sqref="J169">
    <cfRule type="cellIs" dxfId="21" priority="4" operator="greaterThan">
      <formula>256</formula>
    </cfRule>
  </conditionalFormatting>
  <conditionalFormatting sqref="J169">
    <cfRule type="cellIs" dxfId="20" priority="3" operator="between">
      <formula>255</formula>
      <formula>3000</formula>
    </cfRule>
  </conditionalFormatting>
  <conditionalFormatting sqref="J574:J1167">
    <cfRule type="cellIs" dxfId="19" priority="13" operator="greaterThan">
      <formula>256</formula>
    </cfRule>
  </conditionalFormatting>
  <conditionalFormatting sqref="J266:J333">
    <cfRule type="cellIs" dxfId="18" priority="10" operator="greaterThan">
      <formula>256</formula>
    </cfRule>
  </conditionalFormatting>
  <conditionalFormatting sqref="J266:J333">
    <cfRule type="cellIs" dxfId="17" priority="8" operator="between">
      <formula>255</formula>
      <formula>3000</formula>
    </cfRule>
  </conditionalFormatting>
  <conditionalFormatting sqref="J243:J246 G243:G246">
    <cfRule type="cellIs" dxfId="16" priority="2" operator="greaterThan">
      <formula>256</formula>
    </cfRule>
  </conditionalFormatting>
  <conditionalFormatting sqref="J243:J246 G243:G246">
    <cfRule type="cellIs" dxfId="15" priority="1" operator="between">
      <formula>255</formula>
      <formula>3000</formula>
    </cfRule>
  </conditionalFormatting>
  <dataValidations count="1">
    <dataValidation type="list" allowBlank="1" showInputMessage="1" showErrorMessage="1" sqref="H574:H722 H2:H393" xr:uid="{00000000-0002-0000-0400-000000000000}">
      <formula1>$XFD$6:$XFD$27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ED4AC-288E-4FF2-96D5-FFA93AC491E0}">
  <sheetPr>
    <tabColor theme="1"/>
  </sheetPr>
  <dimension ref="A2:U13"/>
  <sheetViews>
    <sheetView showGridLines="0" zoomScale="176" workbookViewId="0">
      <selection activeCell="D34" sqref="D34"/>
    </sheetView>
  </sheetViews>
  <sheetFormatPr defaultColWidth="68.875" defaultRowHeight="12.75" x14ac:dyDescent="0.2"/>
  <cols>
    <col min="1" max="1" width="7.25" style="123" customWidth="1"/>
    <col min="2" max="2" width="70.25" style="123" customWidth="1"/>
    <col min="3" max="3" width="14.125" style="123" customWidth="1"/>
    <col min="4" max="16384" width="68.875" style="123"/>
  </cols>
  <sheetData>
    <row r="2" spans="1:21" x14ac:dyDescent="0.2">
      <c r="B2" s="125" t="s">
        <v>710</v>
      </c>
    </row>
    <row r="4" spans="1:21" ht="38.25" x14ac:dyDescent="0.2">
      <c r="B4" s="123" t="s">
        <v>713</v>
      </c>
    </row>
    <row r="6" spans="1:21" s="83" customFormat="1" ht="15.95" customHeight="1" x14ac:dyDescent="0.2">
      <c r="A6"/>
      <c r="B6" s="128" t="s">
        <v>1019</v>
      </c>
      <c r="C6" s="123"/>
      <c r="D6" s="123"/>
      <c r="E6" s="123"/>
      <c r="F6" s="123"/>
      <c r="G6" s="123"/>
      <c r="H6" s="123"/>
      <c r="I6" s="123"/>
      <c r="J6" s="123"/>
      <c r="K6" s="123"/>
      <c r="L6" s="123"/>
      <c r="M6" s="123"/>
      <c r="N6" s="123"/>
      <c r="O6" s="123"/>
      <c r="P6" s="123"/>
      <c r="Q6" s="123"/>
      <c r="R6" s="123"/>
      <c r="S6" s="123"/>
      <c r="T6" s="123"/>
      <c r="U6" s="123"/>
    </row>
    <row r="7" spans="1:21" s="83" customFormat="1" ht="15.95" customHeight="1" x14ac:dyDescent="0.2">
      <c r="A7" s="124"/>
      <c r="B7" s="167"/>
      <c r="C7" s="123"/>
      <c r="D7" s="123"/>
      <c r="E7" s="123"/>
      <c r="F7" s="123"/>
      <c r="G7" s="123"/>
      <c r="H7" s="123"/>
      <c r="I7" s="123"/>
      <c r="J7" s="123"/>
      <c r="K7" s="123"/>
      <c r="L7" s="123"/>
      <c r="M7" s="123"/>
      <c r="N7" s="123"/>
      <c r="O7" s="123"/>
      <c r="P7" s="123"/>
      <c r="Q7" s="123"/>
      <c r="R7" s="123"/>
      <c r="S7" s="123"/>
      <c r="T7" s="123"/>
      <c r="U7" s="123"/>
    </row>
    <row r="8" spans="1:21" s="83" customFormat="1" ht="29.45" customHeight="1" x14ac:dyDescent="0.2">
      <c r="A8" s="124"/>
      <c r="B8" s="123"/>
      <c r="C8" s="123"/>
      <c r="D8" s="123"/>
      <c r="E8" s="123"/>
      <c r="F8" s="123"/>
      <c r="G8" s="123"/>
      <c r="H8" s="123"/>
      <c r="I8" s="123"/>
      <c r="J8" s="123"/>
      <c r="K8" s="123"/>
      <c r="L8" s="123"/>
      <c r="M8" s="123"/>
      <c r="N8" s="123"/>
      <c r="O8" s="123"/>
      <c r="P8" s="123"/>
      <c r="Q8" s="123"/>
      <c r="R8" s="123"/>
      <c r="S8" s="123"/>
      <c r="T8" s="123"/>
      <c r="U8" s="123"/>
    </row>
    <row r="9" spans="1:21" s="83" customFormat="1" ht="79.5" customHeight="1" x14ac:dyDescent="0.2">
      <c r="A9" s="124"/>
      <c r="B9" s="123" t="s">
        <v>712</v>
      </c>
      <c r="C9" s="123"/>
      <c r="D9" s="123"/>
      <c r="E9" s="123"/>
      <c r="F9" s="123"/>
      <c r="G9" s="123"/>
      <c r="H9" s="123"/>
      <c r="I9" s="123"/>
      <c r="J9" s="123"/>
      <c r="K9" s="123"/>
      <c r="L9" s="123"/>
      <c r="M9" s="123"/>
      <c r="N9" s="123"/>
      <c r="O9" s="123"/>
      <c r="P9" s="123"/>
      <c r="Q9" s="123"/>
      <c r="R9" s="123"/>
      <c r="S9" s="123"/>
      <c r="T9" s="123"/>
      <c r="U9" s="123"/>
    </row>
    <row r="10" spans="1:21" s="83" customFormat="1" ht="15.95" customHeight="1" x14ac:dyDescent="0.2">
      <c r="A10" s="124"/>
      <c r="B10" s="123"/>
      <c r="C10" s="123"/>
      <c r="D10" s="123"/>
      <c r="E10" s="123"/>
      <c r="F10" s="123"/>
      <c r="G10" s="123"/>
      <c r="H10" s="123"/>
      <c r="I10" s="123"/>
      <c r="J10" s="123"/>
      <c r="K10" s="123"/>
      <c r="L10" s="123"/>
      <c r="M10" s="123"/>
      <c r="N10" s="123"/>
      <c r="O10" s="123"/>
      <c r="P10" s="123"/>
      <c r="Q10" s="123"/>
      <c r="R10" s="123"/>
      <c r="S10" s="123"/>
      <c r="T10" s="123"/>
      <c r="U10" s="123"/>
    </row>
    <row r="11" spans="1:21" x14ac:dyDescent="0.2">
      <c r="A11" s="124"/>
    </row>
    <row r="13" spans="1:21" x14ac:dyDescent="0.2">
      <c r="B13" s="127" t="s">
        <v>1021</v>
      </c>
    </row>
  </sheetData>
  <hyperlinks>
    <hyperlink ref="B6" r:id="rId1" display="Access the Aotearoa Best Practice Dispute Resolution Framework here:" xr:uid="{74C8943A-4CAA-4D75-BD24-515830D79106}"/>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4300C-827A-482B-84EF-B5A08A1F2900}">
  <sheetPr>
    <tabColor theme="1" tint="0.34998626667073579"/>
  </sheetPr>
  <dimension ref="B2:E39"/>
  <sheetViews>
    <sheetView showGridLines="0" tabSelected="1" zoomScale="82" zoomScaleNormal="115" workbookViewId="0">
      <selection activeCell="E19" sqref="E19"/>
    </sheetView>
  </sheetViews>
  <sheetFormatPr defaultColWidth="68.875" defaultRowHeight="14.25" x14ac:dyDescent="0.2"/>
  <cols>
    <col min="1" max="1" width="7.25" style="121" customWidth="1"/>
    <col min="2" max="2" width="68.875" style="121"/>
    <col min="3" max="3" width="14.125" style="121" customWidth="1"/>
    <col min="4" max="16384" width="68.875" style="121"/>
  </cols>
  <sheetData>
    <row r="2" spans="2:2" ht="15" x14ac:dyDescent="0.2">
      <c r="B2" s="122" t="s">
        <v>711</v>
      </c>
    </row>
    <row r="4" spans="2:2" ht="25.5" x14ac:dyDescent="0.2">
      <c r="B4" s="164" t="s">
        <v>794</v>
      </c>
    </row>
    <row r="18" spans="2:5" x14ac:dyDescent="0.2">
      <c r="E18" s="121" t="s">
        <v>792</v>
      </c>
    </row>
    <row r="31" spans="2:5" x14ac:dyDescent="0.2">
      <c r="B31" s="126"/>
    </row>
    <row r="37" spans="2:2" s="120" customFormat="1" x14ac:dyDescent="0.2">
      <c r="B37" s="129"/>
    </row>
    <row r="39" spans="2:2" x14ac:dyDescent="0.2">
      <c r="B39" s="121" t="s">
        <v>793</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5F97-B3CF-40FD-85A4-0FF71CB2E7D1}">
  <sheetPr>
    <tabColor rgb="FFFF0000"/>
  </sheetPr>
  <dimension ref="A3:XFD1527"/>
  <sheetViews>
    <sheetView showGridLines="0" zoomScale="94" zoomScaleNormal="100" workbookViewId="0">
      <pane ySplit="3" topLeftCell="A4" activePane="bottomLeft" state="frozen"/>
      <selection pane="bottomLeft" activeCell="J32" sqref="J32"/>
    </sheetView>
  </sheetViews>
  <sheetFormatPr defaultColWidth="40.375" defaultRowHeight="15.75" x14ac:dyDescent="0.25"/>
  <cols>
    <col min="1" max="1" width="9.125" style="76" customWidth="1"/>
    <col min="2" max="2" width="27.5" style="76" customWidth="1"/>
    <col min="3" max="3" width="17.125" style="76" customWidth="1"/>
    <col min="4" max="4" width="59.125" style="76" customWidth="1"/>
    <col min="5" max="5" width="31.625" style="83" customWidth="1"/>
    <col min="6" max="6" width="25.375" style="76" customWidth="1"/>
    <col min="7" max="7" width="31.625" style="83" customWidth="1"/>
    <col min="8" max="8" width="25.375" style="76" customWidth="1"/>
    <col min="9" max="9" width="24.375" style="76" customWidth="1"/>
    <col min="10" max="10" width="40.375" style="76"/>
    <col min="14" max="16379" width="40.375" style="76"/>
    <col min="16380" max="16381" width="40.375" style="150"/>
    <col min="16382" max="16382" width="73.25" style="150" customWidth="1"/>
    <col min="16383" max="16383" width="47.625" style="76" customWidth="1"/>
    <col min="16384" max="16384" width="47.625" style="133" customWidth="1"/>
  </cols>
  <sheetData>
    <row r="3" spans="2:9 16380:16384" s="98" customFormat="1" ht="18.75" x14ac:dyDescent="0.3">
      <c r="B3" s="109"/>
      <c r="C3" s="253" t="s">
        <v>0</v>
      </c>
      <c r="D3" s="254"/>
      <c r="E3" s="254"/>
      <c r="F3" s="254"/>
      <c r="G3" s="254"/>
      <c r="H3" s="254"/>
      <c r="I3" s="255"/>
      <c r="XEZ3" s="149"/>
      <c r="XFA3" s="149"/>
      <c r="XFB3" s="149"/>
      <c r="XFD3" s="132"/>
    </row>
    <row r="4" spans="2:9 16380:16384" s="98" customFormat="1" ht="18.75" x14ac:dyDescent="0.3">
      <c r="B4" s="110"/>
      <c r="C4" s="256" t="s">
        <v>64</v>
      </c>
      <c r="D4" s="257"/>
      <c r="E4" s="257"/>
      <c r="F4" s="257"/>
      <c r="G4" s="257"/>
      <c r="H4" s="257"/>
      <c r="I4" s="258"/>
      <c r="XEZ4" s="149"/>
      <c r="XFA4" s="149"/>
      <c r="XFB4" s="149"/>
      <c r="XFD4" s="132"/>
    </row>
    <row r="5" spans="2:9 16380:16384" ht="45" x14ac:dyDescent="0.25">
      <c r="B5" s="111"/>
      <c r="C5" s="259" t="s">
        <v>978</v>
      </c>
      <c r="D5" s="260"/>
      <c r="E5" s="114" t="s">
        <v>810</v>
      </c>
      <c r="F5" s="114" t="s">
        <v>628</v>
      </c>
      <c r="G5" s="114" t="s">
        <v>1022</v>
      </c>
      <c r="H5" s="114" t="s">
        <v>628</v>
      </c>
      <c r="I5" s="114" t="s">
        <v>771</v>
      </c>
    </row>
    <row r="6" spans="2:9 16380:16384" ht="42.75" x14ac:dyDescent="0.25">
      <c r="B6" s="261" t="s">
        <v>431</v>
      </c>
      <c r="C6" s="94" t="s">
        <v>623</v>
      </c>
      <c r="D6" s="95" t="s">
        <v>66</v>
      </c>
      <c r="E6" s="261">
        <v>1</v>
      </c>
      <c r="F6" s="261" t="str">
        <f>IFERROR(VLOOKUP(E6,Drops!$B$3:$C$7,2,FALSE),"")</f>
        <v>Developing</v>
      </c>
      <c r="G6" s="261">
        <v>1</v>
      </c>
      <c r="H6" s="261" t="str">
        <f>IFERROR(VLOOKUP(G6,Drops!$B$3:$C$7,2,FALSE),"")</f>
        <v>Developing</v>
      </c>
      <c r="I6" s="250"/>
      <c r="XEZ6" s="150" t="str">
        <f>B6</f>
        <v>1.1.1 Awareness of Māori approaches to dispute resolution, incorporation of Te Ao Māori/tikanga into DR processes </v>
      </c>
      <c r="XFA6" s="156">
        <v>1</v>
      </c>
      <c r="XFB6" s="150" t="str">
        <f>D6</f>
        <v xml:space="preserve">No or limited awareness of Māori approaches to dispute resolution. </v>
      </c>
    </row>
    <row r="7" spans="2:9 16380:16384" ht="47.25" x14ac:dyDescent="0.25">
      <c r="B7" s="251"/>
      <c r="C7" s="96" t="s">
        <v>624</v>
      </c>
      <c r="D7" s="97" t="s">
        <v>68</v>
      </c>
      <c r="E7" s="251"/>
      <c r="F7" s="251"/>
      <c r="G7" s="251"/>
      <c r="H7" s="251"/>
      <c r="I7" s="251"/>
      <c r="XFA7" s="156">
        <v>2</v>
      </c>
      <c r="XFB7" s="150" t="str">
        <f>D7</f>
        <v xml:space="preserve">Aware of Māori approaches to dispute resolution and can incorporate some elements of Te Ao Māori and tikanga Māori into dispute resolution processes. </v>
      </c>
    </row>
    <row r="8" spans="2:9 16380:16384" ht="31.5" x14ac:dyDescent="0.25">
      <c r="B8" s="251"/>
      <c r="C8" s="96" t="s">
        <v>625</v>
      </c>
      <c r="D8" s="78" t="s">
        <v>1013</v>
      </c>
      <c r="E8" s="251"/>
      <c r="F8" s="251"/>
      <c r="G8" s="251"/>
      <c r="H8" s="251"/>
      <c r="I8" s="251"/>
      <c r="XFA8" s="156">
        <v>3</v>
      </c>
      <c r="XFB8" s="150" t="str">
        <f>D8</f>
        <v>Able to provide a tikanga-informed dispute resolution process (e.g. in the room during mediation)</v>
      </c>
    </row>
    <row r="9" spans="2:9 16380:16384" ht="31.5" x14ac:dyDescent="0.25">
      <c r="B9" s="252"/>
      <c r="C9" s="96" t="s">
        <v>626</v>
      </c>
      <c r="D9" s="78" t="s">
        <v>1014</v>
      </c>
      <c r="E9" s="252"/>
      <c r="F9" s="252"/>
      <c r="G9" s="252"/>
      <c r="H9" s="252"/>
      <c r="I9" s="252"/>
      <c r="XFA9" s="156">
        <v>4</v>
      </c>
      <c r="XFB9" s="150" t="str">
        <f>D9</f>
        <v>Tikanga is fully integrated into processes (where appropriate). Partners with Māori to deliver these processes.</v>
      </c>
    </row>
    <row r="10" spans="2:9 16380:16384" ht="45" x14ac:dyDescent="0.25">
      <c r="B10" s="113"/>
      <c r="C10" s="259" t="s">
        <v>979</v>
      </c>
      <c r="D10" s="260"/>
      <c r="E10" s="114" t="s">
        <v>810</v>
      </c>
      <c r="F10" s="114" t="s">
        <v>628</v>
      </c>
      <c r="G10" s="114" t="s">
        <v>811</v>
      </c>
      <c r="H10" s="114" t="s">
        <v>628</v>
      </c>
      <c r="I10" s="114" t="s">
        <v>771</v>
      </c>
    </row>
    <row r="11" spans="2:9 16380:16384" ht="31.5" x14ac:dyDescent="0.25">
      <c r="B11" s="261" t="s">
        <v>72</v>
      </c>
      <c r="C11" s="94" t="s">
        <v>623</v>
      </c>
      <c r="D11" s="97" t="s">
        <v>602</v>
      </c>
      <c r="E11" s="261">
        <v>1</v>
      </c>
      <c r="F11" s="261" t="str">
        <f>IFERROR(VLOOKUP(E11,Drops!$B$3:$C$7,2,FALSE),"")</f>
        <v>Developing</v>
      </c>
      <c r="G11" s="261">
        <v>1</v>
      </c>
      <c r="H11" s="261" t="str">
        <f>IFERROR(VLOOKUP(G11,Drops!$B$3:$C$7,2,FALSE),"")</f>
        <v>Developing</v>
      </c>
      <c r="I11" s="250"/>
      <c r="XEZ11" s="150" t="str">
        <f>B11</f>
        <v>1.1.2 Reflecting the Te Ao Māori  needs of  users  in service design and delivery </v>
      </c>
      <c r="XFA11" s="156">
        <v>1</v>
      </c>
      <c r="XFB11" s="150" t="str">
        <f>D11</f>
        <v xml:space="preserve">No or limited consideration of Māori user experience within the design and delivery of services. </v>
      </c>
    </row>
    <row r="12" spans="2:9 16380:16384" ht="31.5" x14ac:dyDescent="0.25">
      <c r="B12" s="251"/>
      <c r="C12" s="96" t="s">
        <v>624</v>
      </c>
      <c r="D12" s="97" t="s">
        <v>73</v>
      </c>
      <c r="E12" s="251"/>
      <c r="F12" s="251"/>
      <c r="G12" s="251"/>
      <c r="H12" s="251"/>
      <c r="I12" s="251"/>
      <c r="XFA12" s="156">
        <v>2</v>
      </c>
      <c r="XFB12" s="150" t="str">
        <f>D12</f>
        <v xml:space="preserve">Considers how Māori could use its services and has clear and reliable points of contact for Māori. </v>
      </c>
    </row>
    <row r="13" spans="2:9 16380:16384" ht="31.5" x14ac:dyDescent="0.25">
      <c r="B13" s="251"/>
      <c r="C13" s="96" t="s">
        <v>625</v>
      </c>
      <c r="D13" s="97" t="s">
        <v>74</v>
      </c>
      <c r="E13" s="251"/>
      <c r="F13" s="251"/>
      <c r="G13" s="251"/>
      <c r="H13" s="251"/>
      <c r="I13" s="251"/>
      <c r="XFA13" s="156">
        <v>3</v>
      </c>
      <c r="XFB13" s="150" t="str">
        <f>D13</f>
        <v xml:space="preserve">Service reviews consider whether the right services are provided for Māori. </v>
      </c>
    </row>
    <row r="14" spans="2:9 16380:16384" ht="31.5" x14ac:dyDescent="0.25">
      <c r="B14" s="252"/>
      <c r="C14" s="96" t="s">
        <v>626</v>
      </c>
      <c r="D14" s="97" t="s">
        <v>1015</v>
      </c>
      <c r="E14" s="252"/>
      <c r="F14" s="252"/>
      <c r="G14" s="252"/>
      <c r="H14" s="252"/>
      <c r="I14" s="252"/>
      <c r="XFA14" s="156">
        <v>4</v>
      </c>
      <c r="XFB14" s="150" t="str">
        <f>D14</f>
        <v>Partners with Māori to participate in the design and delivery of services.</v>
      </c>
    </row>
    <row r="15" spans="2:9 16380:16384" ht="45" x14ac:dyDescent="0.25">
      <c r="B15" s="113"/>
      <c r="C15" s="259" t="s">
        <v>714</v>
      </c>
      <c r="D15" s="260"/>
      <c r="E15" s="114" t="s">
        <v>810</v>
      </c>
      <c r="F15" s="114" t="s">
        <v>628</v>
      </c>
      <c r="G15" s="114" t="s">
        <v>811</v>
      </c>
      <c r="H15" s="114" t="s">
        <v>628</v>
      </c>
      <c r="I15" s="114" t="s">
        <v>771</v>
      </c>
    </row>
    <row r="16" spans="2:9 16380:16384" ht="31.5" x14ac:dyDescent="0.25">
      <c r="B16" s="261" t="s">
        <v>75</v>
      </c>
      <c r="C16" s="94" t="s">
        <v>623</v>
      </c>
      <c r="D16" s="97" t="s">
        <v>604</v>
      </c>
      <c r="E16" s="261">
        <v>1</v>
      </c>
      <c r="F16" s="261" t="str">
        <f>IFERROR(VLOOKUP(E16,Drops!$B$3:$C$7,2,FALSE),"")</f>
        <v>Developing</v>
      </c>
      <c r="G16" s="261">
        <v>1</v>
      </c>
      <c r="H16" s="261" t="str">
        <f>IFERROR(VLOOKUP(G16,Drops!$B$3:$C$7,2,FALSE),"")</f>
        <v>Developing</v>
      </c>
      <c r="I16" s="250"/>
      <c r="XEZ16" s="150" t="str">
        <f>B16</f>
        <v>1.1.3 Staff cultural capability and knowledge of Te Ao Māori </v>
      </c>
      <c r="XFA16" s="156">
        <v>1</v>
      </c>
      <c r="XFB16" s="150" t="str">
        <f>D16</f>
        <v>Staff have no or limited Māori cultural capability, knowledge of Te Ao Māori and tikanga Māori.</v>
      </c>
    </row>
    <row r="17" spans="2:9 16380:16384" ht="31.5" x14ac:dyDescent="0.25">
      <c r="B17" s="251"/>
      <c r="C17" s="96" t="s">
        <v>624</v>
      </c>
      <c r="D17" s="97" t="s">
        <v>76</v>
      </c>
      <c r="E17" s="251"/>
      <c r="F17" s="251"/>
      <c r="G17" s="251"/>
      <c r="H17" s="251"/>
      <c r="I17" s="251"/>
      <c r="XFA17" s="156">
        <v>2</v>
      </c>
      <c r="XFB17" s="150" t="str">
        <f>D17</f>
        <v xml:space="preserve">Staff have some Māori cultural capability, knowledge of Te Ao Māori and tikanga Māori. </v>
      </c>
    </row>
    <row r="18" spans="2:9 16380:16384" ht="31.5" x14ac:dyDescent="0.25">
      <c r="B18" s="251"/>
      <c r="C18" s="96" t="s">
        <v>625</v>
      </c>
      <c r="D18" s="97" t="s">
        <v>77</v>
      </c>
      <c r="E18" s="251"/>
      <c r="F18" s="251"/>
      <c r="G18" s="251"/>
      <c r="H18" s="251"/>
      <c r="I18" s="251"/>
      <c r="XFA18" s="156">
        <v>3</v>
      </c>
      <c r="XFB18" s="150" t="str">
        <f>D18</f>
        <v>Staff have good Māori cultural capability, knowledge of Te Ao Māori and tikanga Māori.</v>
      </c>
    </row>
    <row r="19" spans="2:9 16380:16384" ht="31.5" x14ac:dyDescent="0.25">
      <c r="B19" s="252"/>
      <c r="C19" s="96" t="s">
        <v>626</v>
      </c>
      <c r="D19" s="97" t="s">
        <v>980</v>
      </c>
      <c r="E19" s="252"/>
      <c r="F19" s="252"/>
      <c r="G19" s="252"/>
      <c r="H19" s="252"/>
      <c r="I19" s="252"/>
      <c r="XFA19" s="156">
        <v>4</v>
      </c>
      <c r="XFB19" s="150" t="str">
        <f>D19</f>
        <v>The provider works with Māori and other providers to build Māori cultural capability, knowledge of Te Ao Māori and tikanga Māori.</v>
      </c>
    </row>
    <row r="20" spans="2:9 16380:16384" ht="45" x14ac:dyDescent="0.25">
      <c r="B20" s="113"/>
      <c r="C20" s="259" t="s">
        <v>981</v>
      </c>
      <c r="D20" s="260"/>
      <c r="E20" s="114" t="s">
        <v>810</v>
      </c>
      <c r="F20" s="114" t="s">
        <v>628</v>
      </c>
      <c r="G20" s="114" t="s">
        <v>811</v>
      </c>
      <c r="H20" s="114" t="s">
        <v>628</v>
      </c>
      <c r="I20" s="114" t="s">
        <v>771</v>
      </c>
    </row>
    <row r="21" spans="2:9 16380:16384" ht="42.75" x14ac:dyDescent="0.25">
      <c r="B21" s="261" t="s">
        <v>433</v>
      </c>
      <c r="C21" s="94" t="s">
        <v>623</v>
      </c>
      <c r="D21" s="95" t="s">
        <v>434</v>
      </c>
      <c r="E21" s="261">
        <v>2</v>
      </c>
      <c r="F21" s="261" t="str">
        <f>IFERROR(VLOOKUP(E21,Drops!$B$3:$C$7,2,FALSE),"")</f>
        <v>Advancing</v>
      </c>
      <c r="G21" s="261">
        <v>2</v>
      </c>
      <c r="H21" s="261" t="str">
        <f>IFERROR(VLOOKUP(G21,Drops!$B$3:$C$7,2,FALSE),"")</f>
        <v>Advancing</v>
      </c>
      <c r="I21" s="250"/>
      <c r="XEZ21" s="150" t="str">
        <f>B21</f>
        <v xml:space="preserve">1.1.4 Processes to improve and retain cultural capability and knowledge of Te Ao Māori and tikanga Māori </v>
      </c>
      <c r="XFA21" s="156">
        <v>1</v>
      </c>
      <c r="XFB21" s="150" t="str">
        <f>D21</f>
        <v xml:space="preserve">No or limited training and development opportunities are provided to build staff understanding of Te Ao Māori and tikanga Māori. </v>
      </c>
    </row>
    <row r="22" spans="2:9 16380:16384" ht="47.25" x14ac:dyDescent="0.25">
      <c r="B22" s="251"/>
      <c r="C22" s="96" t="s">
        <v>624</v>
      </c>
      <c r="D22" s="97" t="s">
        <v>435</v>
      </c>
      <c r="E22" s="251"/>
      <c r="F22" s="251"/>
      <c r="G22" s="251"/>
      <c r="H22" s="251"/>
      <c r="I22" s="251"/>
      <c r="XFA22" s="156">
        <v>2</v>
      </c>
      <c r="XFB22" s="150" t="str">
        <f>D22</f>
        <v xml:space="preserve">Some ad-hoc training and development opportunities are provided to build base level understanding of Te Ao Māori and tikanga Māori for staff.  </v>
      </c>
    </row>
    <row r="23" spans="2:9 16380:16384" ht="47.25" x14ac:dyDescent="0.25">
      <c r="B23" s="251"/>
      <c r="C23" s="96" t="s">
        <v>625</v>
      </c>
      <c r="D23" s="97" t="s">
        <v>591</v>
      </c>
      <c r="E23" s="251"/>
      <c r="F23" s="251"/>
      <c r="G23" s="251"/>
      <c r="H23" s="251"/>
      <c r="I23" s="251"/>
      <c r="XFA23" s="156">
        <v>3</v>
      </c>
      <c r="XFB23" s="150" t="str">
        <f>D23</f>
        <v xml:space="preserve">Structured/formal training and development is provided on an ongoing basis to ensure staff have an appropriate knowledge of Te Ao Māori and tikanga Māori for their roles. </v>
      </c>
    </row>
    <row r="24" spans="2:9 16380:16384" ht="31.5" x14ac:dyDescent="0.25">
      <c r="B24" s="252"/>
      <c r="C24" s="96" t="s">
        <v>626</v>
      </c>
      <c r="D24" s="97" t="s">
        <v>715</v>
      </c>
      <c r="E24" s="252"/>
      <c r="F24" s="252"/>
      <c r="G24" s="252"/>
      <c r="H24" s="252"/>
      <c r="I24" s="252"/>
      <c r="XFA24" s="156">
        <v>4</v>
      </c>
      <c r="XFB24" s="150" t="str">
        <f>D24</f>
        <v xml:space="preserve">Provides leadership to other DR providers to build Te Ao Māori and tikanga Māori capability. </v>
      </c>
    </row>
    <row r="25" spans="2:9 16380:16384" ht="45" x14ac:dyDescent="0.25">
      <c r="B25" s="113"/>
      <c r="C25" s="259" t="s">
        <v>982</v>
      </c>
      <c r="D25" s="260"/>
      <c r="E25" s="114" t="s">
        <v>810</v>
      </c>
      <c r="F25" s="114" t="s">
        <v>628</v>
      </c>
      <c r="G25" s="114" t="s">
        <v>811</v>
      </c>
      <c r="H25" s="114" t="s">
        <v>628</v>
      </c>
      <c r="I25" s="114" t="s">
        <v>771</v>
      </c>
    </row>
    <row r="26" spans="2:9 16380:16384" ht="31.5" x14ac:dyDescent="0.25">
      <c r="B26" s="261" t="s">
        <v>79</v>
      </c>
      <c r="C26" s="94" t="s">
        <v>623</v>
      </c>
      <c r="D26" s="95" t="s">
        <v>80</v>
      </c>
      <c r="E26" s="261">
        <v>4</v>
      </c>
      <c r="F26" s="261" t="str">
        <f>IFERROR(VLOOKUP(E26,Drops!$B$3:$C$7,2,FALSE),"")</f>
        <v>Leader</v>
      </c>
      <c r="G26" s="261">
        <v>3</v>
      </c>
      <c r="H26" s="261" t="str">
        <f>IFERROR(VLOOKUP(G26,Drops!$B$3:$C$7,2,FALSE),"")</f>
        <v>Confident</v>
      </c>
      <c r="I26" s="250"/>
      <c r="XEZ26" s="150" t="str">
        <f>B26</f>
        <v>1.1.5 Ensuring cultural safety of participants </v>
      </c>
      <c r="XFA26" s="156">
        <v>1</v>
      </c>
      <c r="XFB26" s="150" t="str">
        <f>D26</f>
        <v>No or limited understanding of cultural safety and how to keep participants safe during the process</v>
      </c>
    </row>
    <row r="27" spans="2:9 16380:16384" ht="47.25" x14ac:dyDescent="0.25">
      <c r="B27" s="251"/>
      <c r="C27" s="96" t="s">
        <v>624</v>
      </c>
      <c r="D27" s="97" t="s">
        <v>81</v>
      </c>
      <c r="E27" s="251"/>
      <c r="F27" s="251"/>
      <c r="G27" s="251"/>
      <c r="H27" s="251"/>
      <c r="I27" s="251"/>
      <c r="XFA27" s="156">
        <v>2</v>
      </c>
      <c r="XFB27" s="150" t="str">
        <f>D27</f>
        <v>Some understanding of cultural safety and incorporates some practices e.g. staff self-examine the impact of their own culture on interactions and service delivery.</v>
      </c>
    </row>
    <row r="28" spans="2:9 16380:16384" ht="47.25" x14ac:dyDescent="0.25">
      <c r="B28" s="251"/>
      <c r="C28" s="96" t="s">
        <v>625</v>
      </c>
      <c r="D28" s="97" t="s">
        <v>605</v>
      </c>
      <c r="E28" s="251"/>
      <c r="F28" s="251"/>
      <c r="G28" s="251"/>
      <c r="H28" s="251"/>
      <c r="I28" s="251"/>
      <c r="XFA28" s="156">
        <v>3</v>
      </c>
      <c r="XFB28" s="150" t="str">
        <f>D28</f>
        <v>Good understanding of cultural safety. There is a commitment by staff to acknowledge and address any of their own biases, attitudes, assumptions that may affect the quality of services provided.</v>
      </c>
    </row>
    <row r="29" spans="2:9 16380:16384" ht="63" x14ac:dyDescent="0.25">
      <c r="B29" s="252"/>
      <c r="C29" s="96" t="s">
        <v>626</v>
      </c>
      <c r="D29" s="78" t="s">
        <v>1016</v>
      </c>
      <c r="E29" s="252"/>
      <c r="F29" s="252"/>
      <c r="G29" s="252"/>
      <c r="H29" s="252"/>
      <c r="I29" s="252"/>
      <c r="XFA29" s="156">
        <v>4</v>
      </c>
      <c r="XFB29" s="150" t="str">
        <f>D29</f>
        <v>The understanding of cultural safety is informed by users and communities, and is supported by best practice. Staff engage in ongoing self-reflection, self-awareness, and hold themselves accountable for providing culturally safe care.</v>
      </c>
    </row>
    <row r="30" spans="2:9 16380:16384" s="98" customFormat="1" ht="18.75" x14ac:dyDescent="0.3">
      <c r="B30" s="109"/>
      <c r="C30" s="253" t="s">
        <v>0</v>
      </c>
      <c r="D30" s="254"/>
      <c r="E30" s="254"/>
      <c r="F30" s="254"/>
      <c r="G30" s="254"/>
      <c r="H30" s="254"/>
      <c r="I30" s="255"/>
      <c r="XEZ30" s="149"/>
      <c r="XFA30" s="149"/>
      <c r="XFB30" s="149"/>
      <c r="XFD30" s="132"/>
    </row>
    <row r="31" spans="2:9 16380:16384" s="98" customFormat="1" ht="18.75" x14ac:dyDescent="0.3">
      <c r="B31" s="110"/>
      <c r="C31" s="253" t="s">
        <v>82</v>
      </c>
      <c r="D31" s="254"/>
      <c r="E31" s="254"/>
      <c r="F31" s="254"/>
      <c r="G31" s="254"/>
      <c r="H31" s="254"/>
      <c r="I31" s="255"/>
      <c r="XEZ31" s="149"/>
      <c r="XFA31" s="149"/>
      <c r="XFB31" s="149"/>
      <c r="XFD31" s="132"/>
    </row>
    <row r="32" spans="2:9 16380:16384" ht="45" x14ac:dyDescent="0.25">
      <c r="B32" s="111"/>
      <c r="C32" s="259" t="s">
        <v>983</v>
      </c>
      <c r="D32" s="260"/>
      <c r="E32" s="114" t="s">
        <v>810</v>
      </c>
      <c r="F32" s="114" t="s">
        <v>628</v>
      </c>
      <c r="G32" s="114" t="s">
        <v>811</v>
      </c>
      <c r="H32" s="114" t="s">
        <v>628</v>
      </c>
      <c r="I32" s="114" t="s">
        <v>771</v>
      </c>
    </row>
    <row r="33" spans="2:9 16380:16384" ht="42.75" x14ac:dyDescent="0.25">
      <c r="B33" s="261" t="s">
        <v>84</v>
      </c>
      <c r="C33" s="94" t="s">
        <v>623</v>
      </c>
      <c r="D33" s="97" t="s">
        <v>85</v>
      </c>
      <c r="E33" s="261">
        <v>2</v>
      </c>
      <c r="F33" s="261" t="str">
        <f>IFERROR(VLOOKUP(E33,Drops!$B$3:$C$7,2,FALSE),"")</f>
        <v>Advancing</v>
      </c>
      <c r="G33" s="261">
        <v>1</v>
      </c>
      <c r="H33" s="261" t="str">
        <f>IFERROR(VLOOKUP(G33,Drops!$B$3:$C$7,2,FALSE),"")</f>
        <v>Developing</v>
      </c>
      <c r="I33" s="250"/>
      <c r="XEZ33" s="150" t="str">
        <f>B33</f>
        <v xml:space="preserve">1.2.1 Relationships and engagement with Māori/Māori organisations to better your services for Māori users </v>
      </c>
      <c r="XFA33" s="156">
        <v>1</v>
      </c>
      <c r="XFB33" s="150" t="str">
        <f>D33</f>
        <v xml:space="preserve">No or limited engagement with Māori and Māori organisations.  </v>
      </c>
    </row>
    <row r="34" spans="2:9 16380:16384" ht="31.5" x14ac:dyDescent="0.25">
      <c r="B34" s="251"/>
      <c r="C34" s="96" t="s">
        <v>624</v>
      </c>
      <c r="D34" s="97" t="s">
        <v>86</v>
      </c>
      <c r="E34" s="251"/>
      <c r="F34" s="251"/>
      <c r="G34" s="251"/>
      <c r="H34" s="251"/>
      <c r="I34" s="251"/>
      <c r="XFA34" s="156">
        <v>2</v>
      </c>
      <c r="XFB34" s="150" t="str">
        <f>D34</f>
        <v xml:space="preserve">Undertakes some engagement with Māori on the design, delivery, and performance of dispute resolution processes. </v>
      </c>
    </row>
    <row r="35" spans="2:9 16380:16384" ht="47.25" x14ac:dyDescent="0.25">
      <c r="B35" s="251"/>
      <c r="C35" s="96" t="s">
        <v>625</v>
      </c>
      <c r="D35" s="97" t="s">
        <v>87</v>
      </c>
      <c r="E35" s="251"/>
      <c r="F35" s="251"/>
      <c r="G35" s="251"/>
      <c r="H35" s="251"/>
      <c r="I35" s="251"/>
      <c r="XFA35" s="156">
        <v>3</v>
      </c>
      <c r="XFB35" s="150" t="str">
        <f>D35</f>
        <v xml:space="preserve">There is early engagement and/or partnership with Māori on most aspects of design, delivery, and performance of dispute resolution processes. </v>
      </c>
    </row>
    <row r="36" spans="2:9 16380:16384" ht="63" x14ac:dyDescent="0.25">
      <c r="B36" s="252"/>
      <c r="C36" s="96" t="s">
        <v>626</v>
      </c>
      <c r="D36" s="97" t="s">
        <v>88</v>
      </c>
      <c r="E36" s="252"/>
      <c r="F36" s="252"/>
      <c r="G36" s="252"/>
      <c r="H36" s="252"/>
      <c r="I36" s="252"/>
      <c r="XFA36" s="156">
        <v>4</v>
      </c>
      <c r="XFB36" s="150" t="str">
        <f>D36</f>
        <v xml:space="preserve">Knows when and what type of engagement is appropriate. There is early and ongoing engagement and/or partnership with Māori on all aspects of design, delivery, and performance of dispute resolution processes.  </v>
      </c>
    </row>
    <row r="37" spans="2:9 16380:16384" ht="45" x14ac:dyDescent="0.25">
      <c r="B37" s="113"/>
      <c r="C37" s="259" t="s">
        <v>984</v>
      </c>
      <c r="D37" s="260"/>
      <c r="E37" s="114" t="s">
        <v>810</v>
      </c>
      <c r="F37" s="114" t="s">
        <v>628</v>
      </c>
      <c r="G37" s="114" t="s">
        <v>811</v>
      </c>
      <c r="H37" s="114" t="s">
        <v>628</v>
      </c>
      <c r="I37" s="114" t="s">
        <v>771</v>
      </c>
    </row>
    <row r="38" spans="2:9 16380:16384" ht="42.75" x14ac:dyDescent="0.25">
      <c r="B38" s="261" t="s">
        <v>1</v>
      </c>
      <c r="C38" s="94" t="s">
        <v>623</v>
      </c>
      <c r="D38" s="97" t="s">
        <v>440</v>
      </c>
      <c r="E38" s="261">
        <v>3</v>
      </c>
      <c r="F38" s="261" t="str">
        <f>IFERROR(VLOOKUP(E38,Drops!$B$3:$C$7,2,FALSE),"")</f>
        <v>Confident</v>
      </c>
      <c r="G38" s="261">
        <v>2</v>
      </c>
      <c r="H38" s="261" t="str">
        <f>IFERROR(VLOOKUP(G38,Drops!$B$3:$C$7,2,FALSE),"")</f>
        <v>Advancing</v>
      </c>
      <c r="I38" s="250"/>
      <c r="XEZ38" s="150" t="str">
        <f>B38</f>
        <v>1.2.2 Relationships and engagement with Māori/Māori organisations with an interest in subject matter</v>
      </c>
      <c r="XFA38" s="156">
        <v>1</v>
      </c>
      <c r="XFB38" s="150" t="str">
        <f>D38</f>
        <v>No or limited engagement with Māori and Māori organisations with an interest in dispute resolution.</v>
      </c>
    </row>
    <row r="39" spans="2:9 16380:16384" ht="47.25" x14ac:dyDescent="0.25">
      <c r="B39" s="251"/>
      <c r="C39" s="96" t="s">
        <v>624</v>
      </c>
      <c r="D39" s="97" t="s">
        <v>441</v>
      </c>
      <c r="E39" s="251"/>
      <c r="F39" s="251"/>
      <c r="G39" s="251"/>
      <c r="H39" s="251"/>
      <c r="I39" s="251"/>
      <c r="XFA39" s="156">
        <v>2</v>
      </c>
      <c r="XFB39" s="150" t="str">
        <f>D39</f>
        <v>Can identify Māori and Māori organisations with an interest in dispute resolution. Consults or engages with them to improve Māori cultural capability.</v>
      </c>
    </row>
    <row r="40" spans="2:9 16380:16384" ht="63" x14ac:dyDescent="0.25">
      <c r="B40" s="251"/>
      <c r="C40" s="96" t="s">
        <v>625</v>
      </c>
      <c r="D40" s="78" t="s">
        <v>1017</v>
      </c>
      <c r="E40" s="251"/>
      <c r="F40" s="251"/>
      <c r="G40" s="251"/>
      <c r="H40" s="251"/>
      <c r="I40" s="251"/>
      <c r="XFA40" s="156">
        <v>3</v>
      </c>
      <c r="XFB40" s="150" t="str">
        <f>D40</f>
        <v>Has relationships with Māori organisations with an interest in dispute resolution or other relevant subject matter. Can identify Māori aspirations, expectations and priorities in the relevant dispute or subject matter area (e.g. family, employment).</v>
      </c>
    </row>
    <row r="41" spans="2:9 16380:16384" ht="63" x14ac:dyDescent="0.25">
      <c r="B41" s="252"/>
      <c r="C41" s="96" t="s">
        <v>626</v>
      </c>
      <c r="D41" s="78" t="s">
        <v>1018</v>
      </c>
      <c r="E41" s="252"/>
      <c r="F41" s="252"/>
      <c r="G41" s="252"/>
      <c r="H41" s="252"/>
      <c r="I41" s="252"/>
      <c r="XFA41" s="156">
        <v>4</v>
      </c>
      <c r="XFB41" s="150" t="str">
        <f>D41</f>
        <v xml:space="preserve">Partners with Māori organisations with an interest in dispute resolution. Shares learnings from these relationships and facilitates connections between these organisations and the wider dispute resolution system where appropriate.  </v>
      </c>
    </row>
    <row r="42" spans="2:9 16380:16384" ht="45" x14ac:dyDescent="0.25">
      <c r="B42" s="113"/>
      <c r="C42" s="259" t="s">
        <v>688</v>
      </c>
      <c r="D42" s="260"/>
      <c r="E42" s="114" t="s">
        <v>810</v>
      </c>
      <c r="F42" s="114" t="s">
        <v>628</v>
      </c>
      <c r="G42" s="114" t="s">
        <v>811</v>
      </c>
      <c r="H42" s="114" t="s">
        <v>628</v>
      </c>
      <c r="I42" s="114" t="s">
        <v>771</v>
      </c>
    </row>
    <row r="43" spans="2:9 16380:16384" ht="47.25" x14ac:dyDescent="0.25">
      <c r="B43" s="261" t="s">
        <v>2</v>
      </c>
      <c r="C43" s="94" t="s">
        <v>623</v>
      </c>
      <c r="D43" s="97" t="s">
        <v>90</v>
      </c>
      <c r="E43" s="261">
        <v>4</v>
      </c>
      <c r="F43" s="261" t="str">
        <f>IFERROR(VLOOKUP(E43,Drops!$B$3:$C$7,2,FALSE),"")</f>
        <v>Leader</v>
      </c>
      <c r="G43" s="261">
        <v>3</v>
      </c>
      <c r="H43" s="261" t="str">
        <f>IFERROR(VLOOKUP(G43,Drops!$B$3:$C$7,2,FALSE),"")</f>
        <v>Confident</v>
      </c>
      <c r="I43" s="250"/>
      <c r="XEZ43" s="150" t="str">
        <f>B43</f>
        <v>1.2.3 Procurement - level of consideration of Māori in government procurement</v>
      </c>
      <c r="XFA43" s="156">
        <v>1</v>
      </c>
      <c r="XFB43" s="150" t="str">
        <f>D43</f>
        <v xml:space="preserve">Where dispute resolution services are contracted by government, there is no or limited consideration of how to operate an inclusive procurement process that enables Māori enterprises to participate. </v>
      </c>
    </row>
    <row r="44" spans="2:9 16380:16384" ht="63" x14ac:dyDescent="0.25">
      <c r="B44" s="251"/>
      <c r="C44" s="96" t="s">
        <v>624</v>
      </c>
      <c r="D44" s="97" t="s">
        <v>629</v>
      </c>
      <c r="E44" s="251"/>
      <c r="F44" s="251"/>
      <c r="G44" s="251"/>
      <c r="H44" s="251"/>
      <c r="I44" s="251"/>
      <c r="XFA44" s="156">
        <v>2</v>
      </c>
      <c r="XFB44" s="150" t="str">
        <f>D44</f>
        <v>Is aware that (where dispute resolution services are contracted by government), procurement processes should be accessible to Māori providers (see Govt. Procurement Rule 17) BUT does currently not do this in a systematic, consistent way.</v>
      </c>
    </row>
    <row r="45" spans="2:9 16380:16384" ht="47.25" x14ac:dyDescent="0.25">
      <c r="B45" s="251"/>
      <c r="C45" s="96" t="s">
        <v>625</v>
      </c>
      <c r="D45" s="97" t="s">
        <v>91</v>
      </c>
      <c r="E45" s="251"/>
      <c r="F45" s="251"/>
      <c r="G45" s="251"/>
      <c r="H45" s="251"/>
      <c r="I45" s="251"/>
      <c r="XFA45" s="156">
        <v>3</v>
      </c>
      <c r="XFB45" s="150" t="str">
        <f>D45</f>
        <v>Where dispute resolution services are contracted by government, procurement processes are structured to enable inclusion of Māori service providers in the supply chain (see Govt. Procurement Rule 17).</v>
      </c>
    </row>
    <row r="46" spans="2:9 16380:16384" ht="63" x14ac:dyDescent="0.25">
      <c r="B46" s="252"/>
      <c r="C46" s="96" t="s">
        <v>626</v>
      </c>
      <c r="D46" s="97" t="s">
        <v>985</v>
      </c>
      <c r="E46" s="252"/>
      <c r="F46" s="252"/>
      <c r="G46" s="252"/>
      <c r="H46" s="252"/>
      <c r="I46" s="252"/>
      <c r="XFA46" s="156">
        <v>4</v>
      </c>
      <c r="XFB46" s="150" t="str">
        <f>D46</f>
        <v>Shares approaches and methods with other DR providers; liaises with Māori service providers to ensure equal opportunities for participation in government procurement exists (see Govt. Procurement Rule 17).</v>
      </c>
    </row>
    <row r="47" spans="2:9 16380:16384" s="98" customFormat="1" ht="18.75" x14ac:dyDescent="0.3">
      <c r="B47" s="109"/>
      <c r="C47" s="253" t="s">
        <v>0</v>
      </c>
      <c r="D47" s="254"/>
      <c r="E47" s="254"/>
      <c r="F47" s="254"/>
      <c r="G47" s="254"/>
      <c r="H47" s="254"/>
      <c r="I47" s="255"/>
      <c r="XEZ47" s="149"/>
      <c r="XFA47" s="149"/>
      <c r="XFB47" s="149"/>
      <c r="XFD47" s="132"/>
    </row>
    <row r="48" spans="2:9 16380:16384" s="98" customFormat="1" ht="18.75" x14ac:dyDescent="0.3">
      <c r="B48" s="110"/>
      <c r="C48" s="253" t="s">
        <v>93</v>
      </c>
      <c r="D48" s="254"/>
      <c r="E48" s="254"/>
      <c r="F48" s="254"/>
      <c r="G48" s="254"/>
      <c r="H48" s="254"/>
      <c r="I48" s="255"/>
      <c r="XEZ48" s="149"/>
      <c r="XFA48" s="149"/>
      <c r="XFB48" s="149"/>
      <c r="XFD48" s="132"/>
    </row>
    <row r="49" spans="2:9 16380:16382" ht="45" x14ac:dyDescent="0.25">
      <c r="B49" s="111"/>
      <c r="C49" s="259" t="s">
        <v>986</v>
      </c>
      <c r="D49" s="260"/>
      <c r="E49" s="114" t="s">
        <v>810</v>
      </c>
      <c r="F49" s="114" t="s">
        <v>628</v>
      </c>
      <c r="G49" s="114" t="s">
        <v>811</v>
      </c>
      <c r="H49" s="114" t="s">
        <v>628</v>
      </c>
      <c r="I49" s="114" t="s">
        <v>771</v>
      </c>
    </row>
    <row r="50" spans="2:9 16380:16382" ht="47.25" x14ac:dyDescent="0.25">
      <c r="B50" s="261" t="s">
        <v>3</v>
      </c>
      <c r="C50" s="94" t="s">
        <v>623</v>
      </c>
      <c r="D50" s="97" t="s">
        <v>444</v>
      </c>
      <c r="E50" s="261">
        <v>2</v>
      </c>
      <c r="F50" s="261" t="str">
        <f>IFERROR(VLOOKUP(E50,Drops!$B$3:$C$7,2,FALSE),"")</f>
        <v>Advancing</v>
      </c>
      <c r="G50" s="261">
        <v>1</v>
      </c>
      <c r="H50" s="261" t="str">
        <f>IFERROR(VLOOKUP(G50,Drops!$B$3:$C$7,2,FALSE),"")</f>
        <v>Developing</v>
      </c>
      <c r="I50" s="250"/>
      <c r="XEZ50" s="150" t="str">
        <f>B50</f>
        <v>1.3.1 Awareness of institutional racism/structural discrimination and its impact upon affected groups</v>
      </c>
      <c r="XFA50" s="156">
        <v>1</v>
      </c>
      <c r="XFB50" s="150" t="str">
        <f>D50</f>
        <v>No or limited awareness of institutional racism/structural discrimination and its impact on the accessibility and provision of dispute resolution services.</v>
      </c>
    </row>
    <row r="51" spans="2:9 16380:16382" ht="47.25" x14ac:dyDescent="0.25">
      <c r="B51" s="251"/>
      <c r="C51" s="96" t="s">
        <v>624</v>
      </c>
      <c r="D51" s="97" t="s">
        <v>443</v>
      </c>
      <c r="E51" s="251"/>
      <c r="F51" s="251"/>
      <c r="G51" s="251"/>
      <c r="H51" s="251"/>
      <c r="I51" s="251"/>
      <c r="XFA51" s="156">
        <v>2</v>
      </c>
      <c r="XFB51" s="150" t="str">
        <f>D51</f>
        <v>Some awareness of institutional racism/structural discrimination and its impact on the accessibility and provision of dispute resolution services.</v>
      </c>
    </row>
    <row r="52" spans="2:9 16380:16382" ht="31.5" x14ac:dyDescent="0.25">
      <c r="B52" s="251"/>
      <c r="C52" s="96" t="s">
        <v>625</v>
      </c>
      <c r="D52" s="97" t="s">
        <v>445</v>
      </c>
      <c r="E52" s="251"/>
      <c r="F52" s="251"/>
      <c r="G52" s="251"/>
      <c r="H52" s="251"/>
      <c r="I52" s="251"/>
      <c r="XFA52" s="156">
        <v>3</v>
      </c>
      <c r="XFB52" s="150" t="str">
        <f>D52</f>
        <v>Good awareness of institutional racism/structural discrimination and the impact on all aspects of dispute resolution and its outcomes.</v>
      </c>
    </row>
    <row r="53" spans="2:9 16380:16382" ht="47.25" x14ac:dyDescent="0.25">
      <c r="B53" s="252"/>
      <c r="C53" s="96" t="s">
        <v>626</v>
      </c>
      <c r="D53" s="78" t="s">
        <v>720</v>
      </c>
      <c r="E53" s="252"/>
      <c r="F53" s="252"/>
      <c r="G53" s="252"/>
      <c r="H53" s="252"/>
      <c r="I53" s="252"/>
      <c r="XFA53" s="156">
        <v>4</v>
      </c>
      <c r="XFB53" s="150" t="str">
        <f>D53</f>
        <v>Has working relationships with organisations who have an interest in raising awareness about institutional racism/structural discrimination and the affect it has upon outcomes.</v>
      </c>
    </row>
    <row r="54" spans="2:9 16380:16382" ht="45" x14ac:dyDescent="0.25">
      <c r="B54" s="113"/>
      <c r="C54" s="259" t="s">
        <v>987</v>
      </c>
      <c r="D54" s="260"/>
      <c r="E54" s="114" t="s">
        <v>810</v>
      </c>
      <c r="F54" s="114" t="s">
        <v>628</v>
      </c>
      <c r="G54" s="114" t="s">
        <v>811</v>
      </c>
      <c r="H54" s="114" t="s">
        <v>628</v>
      </c>
      <c r="I54" s="114" t="s">
        <v>771</v>
      </c>
    </row>
    <row r="55" spans="2:9 16380:16382" ht="47.25" x14ac:dyDescent="0.25">
      <c r="B55" s="261" t="s">
        <v>4</v>
      </c>
      <c r="C55" s="94" t="s">
        <v>623</v>
      </c>
      <c r="D55" s="97" t="s">
        <v>988</v>
      </c>
      <c r="E55" s="261">
        <v>3</v>
      </c>
      <c r="F55" s="261" t="str">
        <f>IFERROR(VLOOKUP(E55,Drops!$B$3:$C$7,2,FALSE),"")</f>
        <v>Confident</v>
      </c>
      <c r="G55" s="261">
        <v>2</v>
      </c>
      <c r="H55" s="261" t="str">
        <f>IFERROR(VLOOKUP(G55,Drops!$B$3:$C$7,2,FALSE),"")</f>
        <v>Advancing</v>
      </c>
      <c r="I55" s="250"/>
      <c r="XEZ55" s="150" t="str">
        <f>B55</f>
        <v>1.3.2 Action to mitigate/address institutional racism/structural discrimination and the impacts it has</v>
      </c>
      <c r="XFA55" s="156">
        <v>1</v>
      </c>
      <c r="XFB55" s="150" t="str">
        <f>D55</f>
        <v xml:space="preserve">No or limited action is taken to identify and mitigate institutional racism/structural discrimination in the provider and dispute resolution practice (where it occurs). </v>
      </c>
    </row>
    <row r="56" spans="2:9 16380:16382" ht="47.25" x14ac:dyDescent="0.25">
      <c r="B56" s="251"/>
      <c r="C56" s="96" t="s">
        <v>624</v>
      </c>
      <c r="D56" s="97" t="s">
        <v>989</v>
      </c>
      <c r="E56" s="251"/>
      <c r="F56" s="251"/>
      <c r="G56" s="251"/>
      <c r="H56" s="251"/>
      <c r="I56" s="251"/>
      <c r="XFA56" s="156">
        <v>2</v>
      </c>
      <c r="XFB56" s="150" t="str">
        <f>D56</f>
        <v xml:space="preserve">Some action is taken to identify and mitigate institutional racism/structural discrimination in the provider and dispute resolution practice (where it occurs). </v>
      </c>
    </row>
    <row r="57" spans="2:9 16380:16382" ht="47.25" x14ac:dyDescent="0.25">
      <c r="B57" s="251"/>
      <c r="C57" s="96" t="s">
        <v>625</v>
      </c>
      <c r="D57" s="97" t="s">
        <v>990</v>
      </c>
      <c r="E57" s="251"/>
      <c r="F57" s="251"/>
      <c r="G57" s="251"/>
      <c r="H57" s="251"/>
      <c r="I57" s="251"/>
      <c r="XFA57" s="156">
        <v>3</v>
      </c>
      <c r="XFB57" s="150" t="str">
        <f>D57</f>
        <v xml:space="preserve">Consistent action is taken to identify and remedy structural discrimination in the provider and in your dispute resolution practice (where it occurs). </v>
      </c>
    </row>
    <row r="58" spans="2:9 16380:16382" ht="63" x14ac:dyDescent="0.25">
      <c r="B58" s="252"/>
      <c r="C58" s="96" t="s">
        <v>626</v>
      </c>
      <c r="D58" s="97" t="s">
        <v>721</v>
      </c>
      <c r="E58" s="252"/>
      <c r="F58" s="252"/>
      <c r="G58" s="252"/>
      <c r="H58" s="252"/>
      <c r="I58" s="252"/>
      <c r="XFA58" s="156">
        <v>4</v>
      </c>
      <c r="XFB58" s="150" t="str">
        <f>D58</f>
        <v xml:space="preserve">There is a strategy or action plan informed by users and communities in place to identify and remedy institutional racism/structural discrimination. There is ongoing assessment/audit/self-reflection and action is taken to provide redress. </v>
      </c>
    </row>
    <row r="59" spans="2:9 16380:16382" ht="45" x14ac:dyDescent="0.25">
      <c r="B59" s="113"/>
      <c r="C59" s="259" t="s">
        <v>991</v>
      </c>
      <c r="D59" s="260"/>
      <c r="E59" s="114" t="s">
        <v>810</v>
      </c>
      <c r="F59" s="114" t="s">
        <v>628</v>
      </c>
      <c r="G59" s="114" t="s">
        <v>811</v>
      </c>
      <c r="H59" s="114" t="s">
        <v>628</v>
      </c>
      <c r="I59" s="114" t="s">
        <v>771</v>
      </c>
    </row>
    <row r="60" spans="2:9 16380:16382" ht="28.5" x14ac:dyDescent="0.25">
      <c r="B60" s="261" t="s">
        <v>5</v>
      </c>
      <c r="C60" s="94" t="s">
        <v>623</v>
      </c>
      <c r="D60" s="97" t="s">
        <v>98</v>
      </c>
      <c r="E60" s="261">
        <v>2</v>
      </c>
      <c r="F60" s="261" t="str">
        <f>IFERROR(VLOOKUP(E60,Drops!$B$3:$C$7,2,FALSE),"")</f>
        <v>Advancing</v>
      </c>
      <c r="G60" s="261">
        <v>1</v>
      </c>
      <c r="H60" s="261" t="str">
        <f>IFERROR(VLOOKUP(G60,Drops!$B$3:$C$7,2,FALSE),"")</f>
        <v>Developing</v>
      </c>
      <c r="I60" s="250"/>
      <c r="XEZ60" s="150" t="str">
        <f>B60</f>
        <v>1.3.3 Measurement activities are undertaken to understand effectiveness of services for Māori</v>
      </c>
      <c r="XFA60" s="156">
        <v>1</v>
      </c>
      <c r="XFB60" s="150" t="str">
        <f>D60</f>
        <v xml:space="preserve">No or limited measure of effectiveness of services for Māori. </v>
      </c>
    </row>
    <row r="61" spans="2:9 16380:16382" ht="31.5" x14ac:dyDescent="0.25">
      <c r="B61" s="251"/>
      <c r="C61" s="96" t="s">
        <v>624</v>
      </c>
      <c r="D61" s="97" t="s">
        <v>99</v>
      </c>
      <c r="E61" s="251"/>
      <c r="F61" s="251"/>
      <c r="G61" s="251"/>
      <c r="H61" s="251"/>
      <c r="I61" s="251"/>
      <c r="XFA61" s="156">
        <v>2</v>
      </c>
      <c r="XFB61" s="150" t="str">
        <f>D61</f>
        <v xml:space="preserve">Data and insights that measure the effectiveness of services for Māori is consistently collected. </v>
      </c>
    </row>
    <row r="62" spans="2:9 16380:16382" ht="63" x14ac:dyDescent="0.25">
      <c r="B62" s="251"/>
      <c r="C62" s="96" t="s">
        <v>625</v>
      </c>
      <c r="D62" s="97" t="s">
        <v>716</v>
      </c>
      <c r="E62" s="251"/>
      <c r="F62" s="251"/>
      <c r="G62" s="251"/>
      <c r="H62" s="251"/>
      <c r="I62" s="251"/>
      <c r="XFA62" s="156">
        <v>3</v>
      </c>
      <c r="XFB62" s="150" t="str">
        <f>D62</f>
        <v>How data and insights are gathered is designed with Māori and from an effectiveness for Māori perspective. Data collection and management approaches reflect the Indigenous Data Sovereignty principles.</v>
      </c>
    </row>
    <row r="63" spans="2:9 16380:16382" ht="63" x14ac:dyDescent="0.25">
      <c r="B63" s="252"/>
      <c r="C63" s="96" t="s">
        <v>626</v>
      </c>
      <c r="D63" s="97" t="s">
        <v>992</v>
      </c>
      <c r="E63" s="252"/>
      <c r="F63" s="252"/>
      <c r="G63" s="252"/>
      <c r="H63" s="252"/>
      <c r="I63" s="252"/>
      <c r="XFA63" s="156">
        <v>4</v>
      </c>
      <c r="XFB63" s="150" t="str">
        <f>D63</f>
        <v>Data and insights are meaningful and useful for Māori, the provider/provider and regulatory system owners. They are used to inform any necessary changes to expedite the achievement of equitable outcomes.</v>
      </c>
    </row>
    <row r="64" spans="2:9 16380:16382" ht="45" x14ac:dyDescent="0.25">
      <c r="B64" s="113"/>
      <c r="C64" s="259" t="s">
        <v>993</v>
      </c>
      <c r="D64" s="260"/>
      <c r="E64" s="114" t="s">
        <v>810</v>
      </c>
      <c r="F64" s="114" t="s">
        <v>628</v>
      </c>
      <c r="G64" s="114" t="s">
        <v>811</v>
      </c>
      <c r="H64" s="114" t="s">
        <v>628</v>
      </c>
      <c r="I64" s="114" t="s">
        <v>771</v>
      </c>
      <c r="XFA64" s="156"/>
    </row>
    <row r="65" spans="2:9 16380:16384" ht="47.25" x14ac:dyDescent="0.25">
      <c r="B65" s="261" t="s">
        <v>6</v>
      </c>
      <c r="C65" s="94" t="s">
        <v>623</v>
      </c>
      <c r="D65" s="78" t="s">
        <v>717</v>
      </c>
      <c r="E65" s="261">
        <v>1</v>
      </c>
      <c r="F65" s="261" t="str">
        <f>IFERROR(VLOOKUP(E65,Drops!$B$3:$C$7,2,FALSE),"")</f>
        <v>Developing</v>
      </c>
      <c r="G65" s="261">
        <v>1</v>
      </c>
      <c r="H65" s="261" t="str">
        <f>IFERROR(VLOOKUP(G65,Drops!$B$3:$C$7,2,FALSE),"")</f>
        <v>Developing</v>
      </c>
      <c r="I65" s="250"/>
      <c r="XEZ65" s="150" t="str">
        <f>B65</f>
        <v>1.3.4 Addressing disparities of access and outcomes for Māori</v>
      </c>
      <c r="XFA65" s="156">
        <v>1</v>
      </c>
      <c r="XFB65" s="150" t="str">
        <f>D65</f>
        <v>It is not known if there is a disparity for Māori, or, there is an identified disparity of outcomes for Māori but no action has been taken to address it.</v>
      </c>
    </row>
    <row r="66" spans="2:9 16380:16384" ht="31.5" x14ac:dyDescent="0.25">
      <c r="B66" s="251"/>
      <c r="C66" s="96" t="s">
        <v>624</v>
      </c>
      <c r="D66" s="97" t="s">
        <v>103</v>
      </c>
      <c r="E66" s="251"/>
      <c r="F66" s="251"/>
      <c r="G66" s="251"/>
      <c r="H66" s="251"/>
      <c r="I66" s="251"/>
      <c r="XFA66" s="156">
        <v>2</v>
      </c>
      <c r="XFB66" s="150" t="str">
        <f>D66</f>
        <v xml:space="preserve">Any disparity of outcomes for Māori is identified and some actions or initiatives are implemented to address the disparity. </v>
      </c>
    </row>
    <row r="67" spans="2:9 16380:16384" ht="47.25" x14ac:dyDescent="0.25">
      <c r="B67" s="251"/>
      <c r="C67" s="96" t="s">
        <v>625</v>
      </c>
      <c r="D67" s="97" t="s">
        <v>104</v>
      </c>
      <c r="E67" s="251"/>
      <c r="F67" s="251"/>
      <c r="G67" s="251"/>
      <c r="H67" s="251"/>
      <c r="I67" s="251"/>
      <c r="XFA67" s="156">
        <v>3</v>
      </c>
      <c r="XFB67" s="150" t="str">
        <f>D67</f>
        <v xml:space="preserve">The equity of access and outcomes for Māori is regularly monitored. Where a disparity of access or outcomes is identified, actions to address the disparity are expedited. </v>
      </c>
    </row>
    <row r="68" spans="2:9 16380:16384" ht="31.5" x14ac:dyDescent="0.25">
      <c r="B68" s="252"/>
      <c r="C68" s="96" t="s">
        <v>626</v>
      </c>
      <c r="D68" s="97" t="s">
        <v>718</v>
      </c>
      <c r="E68" s="252"/>
      <c r="F68" s="252"/>
      <c r="G68" s="252"/>
      <c r="H68" s="252"/>
      <c r="I68" s="252"/>
      <c r="XFA68" s="156">
        <v>4</v>
      </c>
      <c r="XFB68" s="150" t="str">
        <f>D68</f>
        <v>Māori stakeholders acknowledge that there is no significant or long-term disparity of access or outcomes for Māori users/parties.</v>
      </c>
    </row>
    <row r="69" spans="2:9 16380:16384" s="98" customFormat="1" ht="18.75" x14ac:dyDescent="0.3">
      <c r="B69" s="109"/>
      <c r="C69" s="253" t="s">
        <v>0</v>
      </c>
      <c r="D69" s="254"/>
      <c r="E69" s="254"/>
      <c r="F69" s="254"/>
      <c r="G69" s="254"/>
      <c r="H69" s="254"/>
      <c r="I69" s="255"/>
      <c r="XEZ69" s="149"/>
      <c r="XFA69" s="149"/>
      <c r="XFB69" s="149"/>
      <c r="XFD69" s="132"/>
    </row>
    <row r="70" spans="2:9 16380:16384" s="98" customFormat="1" ht="18.75" x14ac:dyDescent="0.3">
      <c r="B70" s="110"/>
      <c r="C70" s="253" t="s">
        <v>105</v>
      </c>
      <c r="D70" s="254"/>
      <c r="E70" s="254"/>
      <c r="F70" s="254"/>
      <c r="G70" s="254"/>
      <c r="H70" s="254"/>
      <c r="I70" s="255"/>
      <c r="XEZ70" s="149"/>
      <c r="XFA70" s="149"/>
      <c r="XFB70" s="149"/>
      <c r="XFD70" s="132"/>
    </row>
    <row r="71" spans="2:9 16380:16384" ht="45" x14ac:dyDescent="0.25">
      <c r="B71" s="111"/>
      <c r="C71" s="259" t="s">
        <v>994</v>
      </c>
      <c r="D71" s="260"/>
      <c r="E71" s="114" t="s">
        <v>810</v>
      </c>
      <c r="F71" s="114" t="s">
        <v>628</v>
      </c>
      <c r="G71" s="114" t="s">
        <v>811</v>
      </c>
      <c r="H71" s="114" t="s">
        <v>628</v>
      </c>
      <c r="I71" s="114" t="s">
        <v>771</v>
      </c>
    </row>
    <row r="72" spans="2:9 16380:16384" ht="42.75" x14ac:dyDescent="0.25">
      <c r="B72" s="261" t="s">
        <v>995</v>
      </c>
      <c r="C72" s="94" t="s">
        <v>623</v>
      </c>
      <c r="D72" s="97" t="s">
        <v>996</v>
      </c>
      <c r="E72" s="261">
        <v>2</v>
      </c>
      <c r="F72" s="261" t="str">
        <f>IFERROR(VLOOKUP(E72,Drops!$B$3:$C$7,2,FALSE),"")</f>
        <v>Advancing</v>
      </c>
      <c r="G72" s="261">
        <v>1</v>
      </c>
      <c r="H72" s="261" t="str">
        <f>IFERROR(VLOOKUP(G72,Drops!$B$3:$C$7,2,FALSE),"")</f>
        <v>Developing</v>
      </c>
      <c r="I72" s="250"/>
      <c r="XEZ72" s="150" t="str">
        <f>B72</f>
        <v xml:space="preserve">1.4.1 Understanding the importance of, and the provider’s relationship or obligations to, Te Tiriti o Waitangi and the Māori Crown relationship </v>
      </c>
      <c r="XFA72" s="156">
        <v>1</v>
      </c>
      <c r="XFB72" s="150" t="str">
        <f>D72</f>
        <v>No or limited understanding of Te Tiriti o Waitangi and the Māori Crown relationship and how it relates to your provider.</v>
      </c>
    </row>
    <row r="73" spans="2:9 16380:16384" ht="63" x14ac:dyDescent="0.25">
      <c r="B73" s="251"/>
      <c r="C73" s="96" t="s">
        <v>624</v>
      </c>
      <c r="D73" s="97" t="s">
        <v>997</v>
      </c>
      <c r="E73" s="251"/>
      <c r="F73" s="251"/>
      <c r="G73" s="251"/>
      <c r="H73" s="251"/>
      <c r="I73" s="251"/>
      <c r="XFA73" s="156">
        <v>2</v>
      </c>
      <c r="XFB73" s="150" t="str">
        <f>D73</f>
        <v>Some understanding of the relevance or connection between the provider, Te Tiriti and the Māori Crown relationship (e.g. understands the provider's current relationships and commitments to Māori and related legislative requirements).</v>
      </c>
    </row>
    <row r="74" spans="2:9 16380:16384" ht="63" x14ac:dyDescent="0.25">
      <c r="B74" s="251"/>
      <c r="C74" s="96" t="s">
        <v>625</v>
      </c>
      <c r="D74" s="97" t="s">
        <v>998</v>
      </c>
      <c r="E74" s="251"/>
      <c r="F74" s="251"/>
      <c r="G74" s="251"/>
      <c r="H74" s="251"/>
      <c r="I74" s="251"/>
      <c r="XFA74" s="156">
        <v>3</v>
      </c>
      <c r="XFB74" s="150" t="str">
        <f>D74</f>
        <v>Good understanding of the relevance or connection between the provider, Te Tiriti and the Māori Crown relationship. A Te Tiriti lens is regularly applied to the provider (such as considering how the articles and principles of Te Tiriti apply).</v>
      </c>
    </row>
    <row r="75" spans="2:9 16380:16384" ht="63" x14ac:dyDescent="0.25">
      <c r="B75" s="252"/>
      <c r="C75" s="96" t="s">
        <v>626</v>
      </c>
      <c r="D75" s="97" t="s">
        <v>999</v>
      </c>
      <c r="E75" s="252"/>
      <c r="F75" s="252"/>
      <c r="G75" s="252"/>
      <c r="H75" s="252"/>
      <c r="I75" s="252"/>
      <c r="XFA75" s="156">
        <v>4</v>
      </c>
      <c r="XFB75" s="150" t="str">
        <f>D75</f>
        <v>Has embedded Te Tiriti as a framework in its work programme and strategy. Māori stakeholders consider that the provider understands and acts on its Māori Crown relationship priorities and/or  is Te Tiriti compliant.</v>
      </c>
    </row>
    <row r="76" spans="2:9 16380:16384" ht="45" x14ac:dyDescent="0.25">
      <c r="B76" s="113"/>
      <c r="C76" s="259" t="s">
        <v>1000</v>
      </c>
      <c r="D76" s="260"/>
      <c r="E76" s="114" t="s">
        <v>810</v>
      </c>
      <c r="F76" s="114" t="s">
        <v>628</v>
      </c>
      <c r="G76" s="114" t="s">
        <v>811</v>
      </c>
      <c r="H76" s="114" t="s">
        <v>628</v>
      </c>
      <c r="I76" s="114" t="s">
        <v>771</v>
      </c>
    </row>
    <row r="77" spans="2:9 16380:16384" ht="47.25" x14ac:dyDescent="0.25">
      <c r="B77" s="261" t="s">
        <v>460</v>
      </c>
      <c r="C77" s="94" t="s">
        <v>623</v>
      </c>
      <c r="D77" s="97" t="s">
        <v>1001</v>
      </c>
      <c r="E77" s="261">
        <v>3</v>
      </c>
      <c r="F77" s="261" t="str">
        <f>IFERROR(VLOOKUP(E77,Drops!$B$3:$C$7,2,FALSE),"")</f>
        <v>Confident</v>
      </c>
      <c r="G77" s="261">
        <v>3</v>
      </c>
      <c r="H77" s="261" t="str">
        <f>IFERROR(VLOOKUP(G77,Drops!$B$3:$C$7,2,FALSE),"")</f>
        <v>Confident</v>
      </c>
      <c r="I77" s="250"/>
      <c r="XEZ77" s="150" t="str">
        <f>B77</f>
        <v>1.4.2 Building and retaining organisational capability to uphold  Te Tiriti o Waitangi and Māori Crown relationship</v>
      </c>
      <c r="XFA77" s="156">
        <v>1</v>
      </c>
      <c r="XFB77" s="150" t="str">
        <f>D77</f>
        <v>The provider has little or no capability to implement the requirements of the Māori-Crown relationship and Te Tiriti o Waitangi that are appropriate for the provider.</v>
      </c>
    </row>
    <row r="78" spans="2:9 16380:16384" ht="63" x14ac:dyDescent="0.25">
      <c r="B78" s="251"/>
      <c r="C78" s="96" t="s">
        <v>624</v>
      </c>
      <c r="D78" s="97" t="s">
        <v>1002</v>
      </c>
      <c r="E78" s="251"/>
      <c r="F78" s="251"/>
      <c r="G78" s="251"/>
      <c r="H78" s="251"/>
      <c r="I78" s="251"/>
      <c r="XFA78" s="156">
        <v>2</v>
      </c>
      <c r="XFB78" s="150" t="str">
        <f>D78</f>
        <v>Some time and resources are directed at building the capability to implement  the Māori Crown relationship and/or its Te Tiriti o Waitangi responsibilities based on the provider’s understanding of how it relates to its context.</v>
      </c>
    </row>
    <row r="79" spans="2:9 16380:16384" ht="63" x14ac:dyDescent="0.25">
      <c r="B79" s="251"/>
      <c r="C79" s="96" t="s">
        <v>625</v>
      </c>
      <c r="D79" s="97" t="s">
        <v>1003</v>
      </c>
      <c r="E79" s="251"/>
      <c r="F79" s="251"/>
      <c r="G79" s="251"/>
      <c r="H79" s="251"/>
      <c r="I79" s="251"/>
      <c r="XFA79" s="156">
        <v>3</v>
      </c>
      <c r="XFB79" s="150" t="str">
        <f>D79</f>
        <v>The provider has the capability to fully implement its understanding of Māori-Crown relationship and Te Tiriti priorities (e.g. Māori advisers). Necessary resources are made available (see Standard 8) and has a succession plan for retaining the capability.</v>
      </c>
    </row>
    <row r="80" spans="2:9 16380:16384" ht="47.25" x14ac:dyDescent="0.25">
      <c r="B80" s="252"/>
      <c r="C80" s="96" t="s">
        <v>626</v>
      </c>
      <c r="D80" s="97" t="s">
        <v>719</v>
      </c>
      <c r="E80" s="252"/>
      <c r="F80" s="252"/>
      <c r="G80" s="252"/>
      <c r="H80" s="252"/>
      <c r="I80" s="252"/>
      <c r="XFA80" s="156">
        <v>4</v>
      </c>
      <c r="XFB80" s="150" t="str">
        <f>D80</f>
        <v>Learnings about how best to build individual and organisational Standard 1 capability is proactively shared with other parts of the dispute resolution system and/or regulatory systems.</v>
      </c>
    </row>
    <row r="82" spans="9:9 16380:16384" s="84" customFormat="1" x14ac:dyDescent="0.25">
      <c r="I82" s="76"/>
      <c r="XEZ82" s="155"/>
      <c r="XFA82" s="155"/>
      <c r="XFB82" s="155"/>
      <c r="XFD82" s="134"/>
    </row>
    <row r="83" spans="9:9 16380:16384" s="84" customFormat="1" x14ac:dyDescent="0.25">
      <c r="I83" s="76"/>
      <c r="XEZ83" s="155"/>
      <c r="XFA83" s="155"/>
      <c r="XFB83" s="155"/>
      <c r="XFD83" s="134"/>
    </row>
    <row r="84" spans="9:9 16380:16384" s="84" customFormat="1" x14ac:dyDescent="0.25">
      <c r="I84" s="76"/>
      <c r="XEZ84" s="155"/>
      <c r="XFA84" s="155"/>
      <c r="XFB84" s="155"/>
      <c r="XFD84" s="134"/>
    </row>
    <row r="85" spans="9:9 16380:16384" s="84" customFormat="1" x14ac:dyDescent="0.25">
      <c r="I85" s="76"/>
      <c r="XEZ85" s="155"/>
      <c r="XFA85" s="155"/>
      <c r="XFB85" s="155"/>
      <c r="XFD85" s="134"/>
    </row>
    <row r="86" spans="9:9 16380:16384" s="84" customFormat="1" x14ac:dyDescent="0.25">
      <c r="I86" s="76"/>
      <c r="XEZ86" s="155"/>
      <c r="XFA86" s="155"/>
      <c r="XFB86" s="155"/>
      <c r="XFD86" s="134"/>
    </row>
    <row r="87" spans="9:9 16380:16384" s="84" customFormat="1" x14ac:dyDescent="0.25">
      <c r="I87" s="76"/>
      <c r="XEZ87" s="155"/>
      <c r="XFA87" s="155"/>
      <c r="XFB87" s="155"/>
      <c r="XFD87" s="134"/>
    </row>
    <row r="88" spans="9:9 16380:16384" s="84" customFormat="1" x14ac:dyDescent="0.25">
      <c r="I88" s="76"/>
      <c r="XEZ88" s="155"/>
      <c r="XFA88" s="155"/>
      <c r="XFB88" s="155"/>
      <c r="XFD88" s="134"/>
    </row>
    <row r="89" spans="9:9 16380:16384" s="84" customFormat="1" x14ac:dyDescent="0.25">
      <c r="I89" s="76"/>
      <c r="XEZ89" s="155"/>
      <c r="XFA89" s="155"/>
      <c r="XFB89" s="155"/>
      <c r="XFD89" s="134"/>
    </row>
    <row r="90" spans="9:9 16380:16384" s="84" customFormat="1" x14ac:dyDescent="0.25">
      <c r="I90" s="76"/>
      <c r="XEZ90" s="155"/>
      <c r="XFA90" s="155"/>
      <c r="XFB90" s="155"/>
      <c r="XFD90" s="134"/>
    </row>
    <row r="91" spans="9:9 16380:16384" s="84" customFormat="1" x14ac:dyDescent="0.25">
      <c r="I91" s="76"/>
      <c r="XEZ91" s="155"/>
      <c r="XFA91" s="155"/>
      <c r="XFB91" s="155"/>
      <c r="XFD91" s="134"/>
    </row>
    <row r="92" spans="9:9 16380:16384" s="84" customFormat="1" x14ac:dyDescent="0.25">
      <c r="I92" s="76"/>
      <c r="XEZ92" s="155"/>
      <c r="XFA92" s="155"/>
      <c r="XFB92" s="155"/>
      <c r="XFD92" s="134"/>
    </row>
    <row r="93" spans="9:9 16380:16384" s="84" customFormat="1" x14ac:dyDescent="0.25">
      <c r="I93" s="76"/>
      <c r="XEZ93" s="155"/>
      <c r="XFA93" s="155"/>
      <c r="XFB93" s="155"/>
      <c r="XFD93" s="134"/>
    </row>
    <row r="94" spans="9:9 16380:16384" s="84" customFormat="1" x14ac:dyDescent="0.25">
      <c r="I94" s="76"/>
      <c r="XEZ94" s="155"/>
      <c r="XFA94" s="155"/>
      <c r="XFB94" s="155"/>
      <c r="XFD94" s="134"/>
    </row>
    <row r="95" spans="9:9 16380:16384" s="84" customFormat="1" x14ac:dyDescent="0.25">
      <c r="I95" s="76"/>
      <c r="XEZ95" s="155"/>
      <c r="XFA95" s="155"/>
      <c r="XFB95" s="155"/>
      <c r="XFD95" s="134"/>
    </row>
    <row r="96" spans="9:9 16380:16384" s="84" customFormat="1" x14ac:dyDescent="0.25">
      <c r="I96" s="76"/>
      <c r="XEZ96" s="155"/>
      <c r="XFA96" s="155"/>
      <c r="XFB96" s="155"/>
      <c r="XFD96" s="134"/>
    </row>
    <row r="97" spans="9:9 16380:16384" s="84" customFormat="1" x14ac:dyDescent="0.25">
      <c r="I97" s="76"/>
      <c r="XEZ97" s="155"/>
      <c r="XFA97" s="155"/>
      <c r="XFB97" s="155"/>
      <c r="XFD97" s="134"/>
    </row>
    <row r="98" spans="9:9 16380:16384" s="84" customFormat="1" x14ac:dyDescent="0.25">
      <c r="I98" s="76"/>
      <c r="XEZ98" s="155"/>
      <c r="XFA98" s="155"/>
      <c r="XFB98" s="155"/>
      <c r="XFD98" s="134"/>
    </row>
    <row r="99" spans="9:9 16380:16384" s="84" customFormat="1" x14ac:dyDescent="0.25">
      <c r="I99" s="76"/>
      <c r="XEZ99" s="155"/>
      <c r="XFA99" s="155"/>
      <c r="XFB99" s="155"/>
      <c r="XFD99" s="134"/>
    </row>
    <row r="100" spans="9:9 16380:16384" s="84" customFormat="1" x14ac:dyDescent="0.25">
      <c r="I100" s="76"/>
      <c r="XEZ100" s="155"/>
      <c r="XFA100" s="155"/>
      <c r="XFB100" s="155"/>
      <c r="XFD100" s="134"/>
    </row>
    <row r="101" spans="9:9 16380:16384" s="84" customFormat="1" x14ac:dyDescent="0.25">
      <c r="I101" s="76"/>
      <c r="XEZ101" s="155"/>
      <c r="XFA101" s="155"/>
      <c r="XFB101" s="155"/>
      <c r="XFD101" s="134"/>
    </row>
    <row r="102" spans="9:9 16380:16384" s="84" customFormat="1" x14ac:dyDescent="0.25">
      <c r="I102" s="76"/>
      <c r="XEZ102" s="155"/>
      <c r="XFA102" s="155"/>
      <c r="XFB102" s="155"/>
      <c r="XFD102" s="134"/>
    </row>
    <row r="103" spans="9:9 16380:16384" s="84" customFormat="1" x14ac:dyDescent="0.25">
      <c r="I103" s="76"/>
      <c r="XEZ103" s="155"/>
      <c r="XFA103" s="155"/>
      <c r="XFB103" s="155"/>
      <c r="XFD103" s="134"/>
    </row>
    <row r="104" spans="9:9 16380:16384" s="84" customFormat="1" x14ac:dyDescent="0.25">
      <c r="I104" s="76"/>
      <c r="XEZ104" s="155"/>
      <c r="XFA104" s="155"/>
      <c r="XFB104" s="155"/>
      <c r="XFD104" s="134"/>
    </row>
    <row r="105" spans="9:9 16380:16384" s="84" customFormat="1" x14ac:dyDescent="0.25">
      <c r="I105" s="76"/>
      <c r="XEZ105" s="155"/>
      <c r="XFA105" s="155"/>
      <c r="XFB105" s="155"/>
      <c r="XFD105" s="134"/>
    </row>
    <row r="106" spans="9:9 16380:16384" s="84" customFormat="1" x14ac:dyDescent="0.25">
      <c r="I106" s="76"/>
      <c r="XEZ106" s="155"/>
      <c r="XFA106" s="155"/>
      <c r="XFB106" s="155"/>
      <c r="XFD106" s="134"/>
    </row>
    <row r="107" spans="9:9 16380:16384" s="84" customFormat="1" x14ac:dyDescent="0.25">
      <c r="I107" s="76"/>
      <c r="XEZ107" s="155"/>
      <c r="XFA107" s="155"/>
      <c r="XFB107" s="155"/>
      <c r="XFD107" s="134"/>
    </row>
    <row r="108" spans="9:9 16380:16384" s="84" customFormat="1" x14ac:dyDescent="0.25">
      <c r="I108" s="76"/>
      <c r="XEZ108" s="155"/>
      <c r="XFA108" s="155"/>
      <c r="XFB108" s="155"/>
      <c r="XFD108" s="134"/>
    </row>
    <row r="109" spans="9:9 16380:16384" s="84" customFormat="1" x14ac:dyDescent="0.25">
      <c r="I109" s="76"/>
      <c r="XEZ109" s="155"/>
      <c r="XFA109" s="155"/>
      <c r="XFB109" s="155"/>
      <c r="XFD109" s="134"/>
    </row>
    <row r="110" spans="9:9 16380:16384" s="84" customFormat="1" x14ac:dyDescent="0.25">
      <c r="I110" s="76"/>
      <c r="XEZ110" s="155"/>
      <c r="XFA110" s="155"/>
      <c r="XFB110" s="155"/>
      <c r="XFD110" s="134"/>
    </row>
    <row r="111" spans="9:9 16380:16384" s="84" customFormat="1" x14ac:dyDescent="0.25">
      <c r="I111" s="76"/>
      <c r="XEZ111" s="155"/>
      <c r="XFA111" s="155"/>
      <c r="XFB111" s="155"/>
      <c r="XFD111" s="134"/>
    </row>
    <row r="112" spans="9:9 16380:16384" s="84" customFormat="1" x14ac:dyDescent="0.25">
      <c r="I112" s="76"/>
      <c r="XEZ112" s="155"/>
      <c r="XFA112" s="155"/>
      <c r="XFB112" s="155"/>
      <c r="XFD112" s="134"/>
    </row>
    <row r="113" spans="9:9 16380:16384" s="84" customFormat="1" x14ac:dyDescent="0.25">
      <c r="I113" s="76"/>
      <c r="XEZ113" s="155"/>
      <c r="XFA113" s="155"/>
      <c r="XFB113" s="155"/>
      <c r="XFD113" s="134"/>
    </row>
    <row r="114" spans="9:9 16380:16384" s="84" customFormat="1" x14ac:dyDescent="0.25">
      <c r="I114" s="76"/>
      <c r="XEZ114" s="155"/>
      <c r="XFA114" s="155"/>
      <c r="XFB114" s="155"/>
      <c r="XFD114" s="134"/>
    </row>
    <row r="115" spans="9:9 16380:16384" s="84" customFormat="1" x14ac:dyDescent="0.25">
      <c r="I115" s="76"/>
      <c r="XEZ115" s="155"/>
      <c r="XFA115" s="155"/>
      <c r="XFB115" s="155"/>
      <c r="XFD115" s="134"/>
    </row>
    <row r="116" spans="9:9 16380:16384" s="84" customFormat="1" x14ac:dyDescent="0.25">
      <c r="I116" s="76"/>
      <c r="XEZ116" s="155"/>
      <c r="XFA116" s="155"/>
      <c r="XFB116" s="155"/>
      <c r="XFD116" s="134"/>
    </row>
    <row r="117" spans="9:9 16380:16384" s="84" customFormat="1" x14ac:dyDescent="0.25">
      <c r="I117" s="76"/>
      <c r="XEZ117" s="155"/>
      <c r="XFA117" s="155"/>
      <c r="XFB117" s="155"/>
      <c r="XFD117" s="134"/>
    </row>
    <row r="118" spans="9:9 16380:16384" s="84" customFormat="1" x14ac:dyDescent="0.25">
      <c r="I118" s="76"/>
      <c r="XEZ118" s="155"/>
      <c r="XFA118" s="155"/>
      <c r="XFB118" s="155"/>
      <c r="XFD118" s="134"/>
    </row>
    <row r="119" spans="9:9 16380:16384" s="84" customFormat="1" x14ac:dyDescent="0.25">
      <c r="I119" s="76"/>
      <c r="XEZ119" s="155"/>
      <c r="XFA119" s="155"/>
      <c r="XFB119" s="155"/>
      <c r="XFD119" s="134"/>
    </row>
    <row r="120" spans="9:9 16380:16384" s="84" customFormat="1" x14ac:dyDescent="0.25">
      <c r="I120" s="76"/>
      <c r="XEZ120" s="155"/>
      <c r="XFA120" s="155"/>
      <c r="XFB120" s="155"/>
      <c r="XFD120" s="134"/>
    </row>
    <row r="121" spans="9:9 16380:16384" s="84" customFormat="1" x14ac:dyDescent="0.25">
      <c r="I121" s="76"/>
      <c r="XEZ121" s="155"/>
      <c r="XFA121" s="155"/>
      <c r="XFB121" s="155"/>
      <c r="XFD121" s="134"/>
    </row>
    <row r="122" spans="9:9 16380:16384" s="84" customFormat="1" x14ac:dyDescent="0.25">
      <c r="I122" s="76"/>
      <c r="XEZ122" s="155"/>
      <c r="XFA122" s="155"/>
      <c r="XFB122" s="155"/>
      <c r="XFD122" s="134"/>
    </row>
    <row r="123" spans="9:9 16380:16384" s="84" customFormat="1" x14ac:dyDescent="0.25">
      <c r="I123" s="76"/>
      <c r="XEZ123" s="155"/>
      <c r="XFA123" s="155"/>
      <c r="XFB123" s="155"/>
      <c r="XFD123" s="134"/>
    </row>
    <row r="124" spans="9:9 16380:16384" s="84" customFormat="1" x14ac:dyDescent="0.25">
      <c r="I124" s="76"/>
      <c r="XEZ124" s="155"/>
      <c r="XFA124" s="155"/>
      <c r="XFB124" s="155"/>
      <c r="XFD124" s="134"/>
    </row>
    <row r="125" spans="9:9 16380:16384" s="84" customFormat="1" x14ac:dyDescent="0.25">
      <c r="I125" s="76"/>
      <c r="XEZ125" s="155"/>
      <c r="XFA125" s="155"/>
      <c r="XFB125" s="155"/>
      <c r="XFD125" s="134"/>
    </row>
    <row r="126" spans="9:9 16380:16384" s="84" customFormat="1" x14ac:dyDescent="0.25">
      <c r="I126" s="76"/>
      <c r="XEZ126" s="155"/>
      <c r="XFA126" s="155"/>
      <c r="XFB126" s="155"/>
      <c r="XFD126" s="134"/>
    </row>
    <row r="127" spans="9:9 16380:16384" s="84" customFormat="1" x14ac:dyDescent="0.25">
      <c r="I127" s="76"/>
      <c r="XEZ127" s="155"/>
      <c r="XFA127" s="155"/>
      <c r="XFB127" s="155"/>
      <c r="XFD127" s="134"/>
    </row>
    <row r="128" spans="9:9 16380:16384" s="84" customFormat="1" x14ac:dyDescent="0.25">
      <c r="I128" s="76"/>
      <c r="XEZ128" s="155"/>
      <c r="XFA128" s="155"/>
      <c r="XFB128" s="155"/>
      <c r="XFD128" s="134"/>
    </row>
    <row r="129" spans="9:9 16380:16384" s="84" customFormat="1" x14ac:dyDescent="0.25">
      <c r="I129" s="76"/>
      <c r="XEZ129" s="155"/>
      <c r="XFA129" s="155"/>
      <c r="XFB129" s="155"/>
      <c r="XFD129" s="134"/>
    </row>
    <row r="130" spans="9:9 16380:16384" s="84" customFormat="1" x14ac:dyDescent="0.25">
      <c r="I130" s="76"/>
      <c r="XEZ130" s="155"/>
      <c r="XFA130" s="155"/>
      <c r="XFB130" s="155"/>
      <c r="XFD130" s="134"/>
    </row>
    <row r="131" spans="9:9 16380:16384" s="84" customFormat="1" x14ac:dyDescent="0.25">
      <c r="I131" s="76"/>
      <c r="XEZ131" s="155"/>
      <c r="XFA131" s="155"/>
      <c r="XFB131" s="155"/>
      <c r="XFD131" s="134"/>
    </row>
    <row r="132" spans="9:9 16380:16384" s="84" customFormat="1" x14ac:dyDescent="0.25">
      <c r="I132" s="76"/>
      <c r="XEZ132" s="155"/>
      <c r="XFA132" s="155"/>
      <c r="XFB132" s="155"/>
      <c r="XFD132" s="134"/>
    </row>
    <row r="133" spans="9:9 16380:16384" s="84" customFormat="1" x14ac:dyDescent="0.25">
      <c r="I133" s="76"/>
      <c r="XEZ133" s="155"/>
      <c r="XFA133" s="155"/>
      <c r="XFB133" s="155"/>
      <c r="XFD133" s="134"/>
    </row>
    <row r="134" spans="9:9 16380:16384" s="84" customFormat="1" x14ac:dyDescent="0.25">
      <c r="I134" s="76"/>
      <c r="XEZ134" s="155"/>
      <c r="XFA134" s="155"/>
      <c r="XFB134" s="155"/>
      <c r="XFD134" s="134"/>
    </row>
    <row r="135" spans="9:9 16380:16384" s="84" customFormat="1" x14ac:dyDescent="0.25">
      <c r="I135" s="76"/>
      <c r="XEZ135" s="155"/>
      <c r="XFA135" s="155"/>
      <c r="XFB135" s="155"/>
      <c r="XFD135" s="134"/>
    </row>
    <row r="136" spans="9:9 16380:16384" s="84" customFormat="1" x14ac:dyDescent="0.25">
      <c r="I136" s="76"/>
      <c r="XEZ136" s="155"/>
      <c r="XFA136" s="155"/>
      <c r="XFB136" s="155"/>
      <c r="XFD136" s="134"/>
    </row>
    <row r="137" spans="9:9 16380:16384" s="84" customFormat="1" x14ac:dyDescent="0.25">
      <c r="I137" s="76"/>
      <c r="XEZ137" s="155"/>
      <c r="XFA137" s="155"/>
      <c r="XFB137" s="155"/>
      <c r="XFD137" s="134"/>
    </row>
    <row r="138" spans="9:9 16380:16384" s="84" customFormat="1" x14ac:dyDescent="0.25">
      <c r="I138" s="76"/>
      <c r="XEZ138" s="155"/>
      <c r="XFA138" s="155"/>
      <c r="XFB138" s="155"/>
      <c r="XFD138" s="134"/>
    </row>
    <row r="139" spans="9:9 16380:16384" s="84" customFormat="1" x14ac:dyDescent="0.25">
      <c r="I139" s="76"/>
      <c r="XEZ139" s="155"/>
      <c r="XFA139" s="155"/>
      <c r="XFB139" s="155"/>
      <c r="XFD139" s="134"/>
    </row>
    <row r="140" spans="9:9 16380:16384" s="84" customFormat="1" x14ac:dyDescent="0.25">
      <c r="I140" s="76"/>
      <c r="XEZ140" s="155"/>
      <c r="XFA140" s="155"/>
      <c r="XFB140" s="155"/>
      <c r="XFD140" s="134"/>
    </row>
    <row r="141" spans="9:9 16380:16384" s="84" customFormat="1" x14ac:dyDescent="0.25">
      <c r="I141" s="76"/>
      <c r="XEZ141" s="155"/>
      <c r="XFA141" s="155"/>
      <c r="XFB141" s="155"/>
      <c r="XFD141" s="134"/>
    </row>
    <row r="142" spans="9:9 16380:16384" s="84" customFormat="1" x14ac:dyDescent="0.25">
      <c r="I142" s="76"/>
      <c r="XEZ142" s="155"/>
      <c r="XFA142" s="155"/>
      <c r="XFB142" s="155"/>
      <c r="XFD142" s="134"/>
    </row>
    <row r="143" spans="9:9 16380:16384" s="84" customFormat="1" x14ac:dyDescent="0.25">
      <c r="I143" s="76"/>
      <c r="XEZ143" s="155"/>
      <c r="XFA143" s="155"/>
      <c r="XFB143" s="155"/>
      <c r="XFD143" s="134"/>
    </row>
    <row r="144" spans="9:9 16380:16384" s="84" customFormat="1" x14ac:dyDescent="0.25">
      <c r="I144" s="76"/>
      <c r="XEZ144" s="155"/>
      <c r="XFA144" s="155"/>
      <c r="XFB144" s="155"/>
      <c r="XFD144" s="134"/>
    </row>
    <row r="145" spans="9:9 16380:16384" s="84" customFormat="1" x14ac:dyDescent="0.25">
      <c r="I145" s="76"/>
      <c r="XEZ145" s="155"/>
      <c r="XFA145" s="155"/>
      <c r="XFB145" s="155"/>
      <c r="XFD145" s="134"/>
    </row>
    <row r="146" spans="9:9 16380:16384" s="84" customFormat="1" x14ac:dyDescent="0.25">
      <c r="I146" s="76"/>
      <c r="XEZ146" s="155"/>
      <c r="XFA146" s="155"/>
      <c r="XFB146" s="155"/>
      <c r="XFD146" s="134"/>
    </row>
    <row r="147" spans="9:9 16380:16384" s="84" customFormat="1" x14ac:dyDescent="0.25">
      <c r="I147" s="76"/>
      <c r="XEZ147" s="155"/>
      <c r="XFA147" s="155"/>
      <c r="XFB147" s="155"/>
      <c r="XFD147" s="134"/>
    </row>
    <row r="148" spans="9:9 16380:16384" s="84" customFormat="1" x14ac:dyDescent="0.25">
      <c r="I148" s="76"/>
      <c r="XEZ148" s="155"/>
      <c r="XFA148" s="155"/>
      <c r="XFB148" s="155"/>
      <c r="XFD148" s="134"/>
    </row>
    <row r="149" spans="9:9 16380:16384" s="84" customFormat="1" x14ac:dyDescent="0.25">
      <c r="I149" s="76"/>
      <c r="XEZ149" s="155"/>
      <c r="XFA149" s="155"/>
      <c r="XFB149" s="155"/>
      <c r="XFD149" s="134"/>
    </row>
    <row r="150" spans="9:9 16380:16384" s="84" customFormat="1" x14ac:dyDescent="0.25">
      <c r="I150" s="76"/>
      <c r="XEZ150" s="155"/>
      <c r="XFA150" s="155"/>
      <c r="XFB150" s="155"/>
      <c r="XFD150" s="134"/>
    </row>
    <row r="151" spans="9:9 16380:16384" s="84" customFormat="1" x14ac:dyDescent="0.25">
      <c r="I151" s="76"/>
      <c r="XEZ151" s="155"/>
      <c r="XFA151" s="155"/>
      <c r="XFB151" s="155"/>
      <c r="XFD151" s="134"/>
    </row>
    <row r="152" spans="9:9 16380:16384" s="84" customFormat="1" x14ac:dyDescent="0.25">
      <c r="I152" s="76"/>
      <c r="XEZ152" s="155"/>
      <c r="XFA152" s="155"/>
      <c r="XFB152" s="155"/>
      <c r="XFD152" s="134"/>
    </row>
    <row r="153" spans="9:9 16380:16384" s="84" customFormat="1" x14ac:dyDescent="0.25">
      <c r="I153" s="76"/>
      <c r="XEZ153" s="155"/>
      <c r="XFA153" s="155"/>
      <c r="XFB153" s="155"/>
      <c r="XFD153" s="134"/>
    </row>
    <row r="154" spans="9:9 16380:16384" s="84" customFormat="1" x14ac:dyDescent="0.25">
      <c r="I154" s="76"/>
      <c r="XEZ154" s="155"/>
      <c r="XFA154" s="155"/>
      <c r="XFB154" s="155"/>
      <c r="XFD154" s="134"/>
    </row>
    <row r="155" spans="9:9 16380:16384" s="84" customFormat="1" x14ac:dyDescent="0.25">
      <c r="I155" s="76"/>
      <c r="XEZ155" s="155"/>
      <c r="XFA155" s="155"/>
      <c r="XFB155" s="155"/>
      <c r="XFD155" s="134"/>
    </row>
    <row r="156" spans="9:9 16380:16384" s="84" customFormat="1" x14ac:dyDescent="0.25">
      <c r="I156" s="76"/>
      <c r="XEZ156" s="155"/>
      <c r="XFA156" s="155"/>
      <c r="XFB156" s="155"/>
      <c r="XFD156" s="134"/>
    </row>
    <row r="157" spans="9:9 16380:16384" s="84" customFormat="1" x14ac:dyDescent="0.25">
      <c r="I157" s="76"/>
      <c r="XEZ157" s="155"/>
      <c r="XFA157" s="155"/>
      <c r="XFB157" s="155"/>
      <c r="XFD157" s="134"/>
    </row>
    <row r="158" spans="9:9 16380:16384" s="84" customFormat="1" x14ac:dyDescent="0.25">
      <c r="I158" s="76"/>
      <c r="XEZ158" s="155"/>
      <c r="XFA158" s="155"/>
      <c r="XFB158" s="155"/>
      <c r="XFD158" s="134"/>
    </row>
    <row r="159" spans="9:9 16380:16384" s="84" customFormat="1" x14ac:dyDescent="0.25">
      <c r="I159" s="76"/>
      <c r="XEZ159" s="155"/>
      <c r="XFA159" s="155"/>
      <c r="XFB159" s="155"/>
      <c r="XFD159" s="134"/>
    </row>
    <row r="160" spans="9:9 16380:16384" s="84" customFormat="1" x14ac:dyDescent="0.25">
      <c r="I160" s="76"/>
      <c r="XEZ160" s="155"/>
      <c r="XFA160" s="155"/>
      <c r="XFB160" s="155"/>
      <c r="XFD160" s="134"/>
    </row>
    <row r="161" spans="9:9 16380:16384" s="84" customFormat="1" x14ac:dyDescent="0.25">
      <c r="I161" s="76"/>
      <c r="XEZ161" s="155"/>
      <c r="XFA161" s="155"/>
      <c r="XFB161" s="155"/>
      <c r="XFD161" s="134"/>
    </row>
    <row r="162" spans="9:9 16380:16384" s="84" customFormat="1" x14ac:dyDescent="0.25">
      <c r="I162" s="76"/>
      <c r="XEZ162" s="155"/>
      <c r="XFA162" s="155"/>
      <c r="XFB162" s="155"/>
      <c r="XFD162" s="134"/>
    </row>
    <row r="163" spans="9:9 16380:16384" s="84" customFormat="1" x14ac:dyDescent="0.25">
      <c r="I163" s="76"/>
      <c r="XEZ163" s="155"/>
      <c r="XFA163" s="155"/>
      <c r="XFB163" s="155"/>
      <c r="XFD163" s="134"/>
    </row>
    <row r="164" spans="9:9 16380:16384" s="84" customFormat="1" x14ac:dyDescent="0.25">
      <c r="I164" s="76"/>
      <c r="XEZ164" s="155"/>
      <c r="XFA164" s="155"/>
      <c r="XFB164" s="155"/>
      <c r="XFD164" s="134"/>
    </row>
    <row r="165" spans="9:9 16380:16384" s="84" customFormat="1" x14ac:dyDescent="0.25">
      <c r="I165" s="76"/>
      <c r="XEZ165" s="155"/>
      <c r="XFA165" s="155"/>
      <c r="XFB165" s="155"/>
      <c r="XFD165" s="134"/>
    </row>
    <row r="166" spans="9:9 16380:16384" s="84" customFormat="1" x14ac:dyDescent="0.25">
      <c r="I166" s="76"/>
      <c r="XEZ166" s="155"/>
      <c r="XFA166" s="155"/>
      <c r="XFB166" s="155"/>
      <c r="XFD166" s="134"/>
    </row>
    <row r="167" spans="9:9 16380:16384" s="84" customFormat="1" x14ac:dyDescent="0.25">
      <c r="I167" s="76"/>
      <c r="XEZ167" s="155"/>
      <c r="XFA167" s="155"/>
      <c r="XFB167" s="155"/>
      <c r="XFD167" s="134"/>
    </row>
    <row r="168" spans="9:9 16380:16384" s="84" customFormat="1" x14ac:dyDescent="0.25">
      <c r="I168" s="76"/>
      <c r="XEZ168" s="155"/>
      <c r="XFA168" s="155"/>
      <c r="XFB168" s="155"/>
      <c r="XFD168" s="134"/>
    </row>
    <row r="169" spans="9:9 16380:16384" s="84" customFormat="1" x14ac:dyDescent="0.25">
      <c r="I169" s="76"/>
      <c r="XEZ169" s="155"/>
      <c r="XFA169" s="155"/>
      <c r="XFB169" s="155"/>
      <c r="XFD169" s="134"/>
    </row>
    <row r="170" spans="9:9 16380:16384" s="84" customFormat="1" x14ac:dyDescent="0.25">
      <c r="I170" s="76"/>
      <c r="XEZ170" s="155"/>
      <c r="XFA170" s="155"/>
      <c r="XFB170" s="155"/>
      <c r="XFD170" s="134"/>
    </row>
    <row r="171" spans="9:9 16380:16384" s="84" customFormat="1" x14ac:dyDescent="0.25">
      <c r="I171" s="76"/>
      <c r="XEZ171" s="155"/>
      <c r="XFA171" s="155"/>
      <c r="XFB171" s="155"/>
      <c r="XFD171" s="134"/>
    </row>
    <row r="172" spans="9:9 16380:16384" s="84" customFormat="1" x14ac:dyDescent="0.25">
      <c r="I172" s="76"/>
      <c r="XEZ172" s="155"/>
      <c r="XFA172" s="155"/>
      <c r="XFB172" s="155"/>
      <c r="XFD172" s="134"/>
    </row>
    <row r="173" spans="9:9 16380:16384" s="84" customFormat="1" x14ac:dyDescent="0.25">
      <c r="I173" s="76"/>
      <c r="XEZ173" s="155"/>
      <c r="XFA173" s="155"/>
      <c r="XFB173" s="155"/>
      <c r="XFD173" s="134"/>
    </row>
    <row r="174" spans="9:9 16380:16384" s="84" customFormat="1" x14ac:dyDescent="0.25">
      <c r="I174" s="76"/>
      <c r="XEZ174" s="155"/>
      <c r="XFA174" s="155"/>
      <c r="XFB174" s="155"/>
      <c r="XFD174" s="134"/>
    </row>
    <row r="175" spans="9:9 16380:16384" s="84" customFormat="1" x14ac:dyDescent="0.25">
      <c r="I175" s="76"/>
      <c r="XEZ175" s="155"/>
      <c r="XFA175" s="155"/>
      <c r="XFB175" s="155"/>
      <c r="XFD175" s="134"/>
    </row>
    <row r="176" spans="9:9 16380:16384" s="84" customFormat="1" x14ac:dyDescent="0.25">
      <c r="I176" s="76"/>
      <c r="XEZ176" s="155"/>
      <c r="XFA176" s="155"/>
      <c r="XFB176" s="155"/>
      <c r="XFD176" s="134"/>
    </row>
    <row r="177" spans="9:9 16380:16384" s="84" customFormat="1" x14ac:dyDescent="0.25">
      <c r="I177" s="76"/>
      <c r="XEZ177" s="155"/>
      <c r="XFA177" s="155"/>
      <c r="XFB177" s="155"/>
      <c r="XFD177" s="134"/>
    </row>
    <row r="178" spans="9:9 16380:16384" s="84" customFormat="1" x14ac:dyDescent="0.25">
      <c r="I178" s="76"/>
      <c r="XEZ178" s="155"/>
      <c r="XFA178" s="155"/>
      <c r="XFB178" s="155"/>
      <c r="XFD178" s="134"/>
    </row>
    <row r="179" spans="9:9 16380:16384" s="84" customFormat="1" x14ac:dyDescent="0.25">
      <c r="I179" s="76"/>
      <c r="XEZ179" s="155"/>
      <c r="XFA179" s="155"/>
      <c r="XFB179" s="155"/>
      <c r="XFD179" s="134"/>
    </row>
    <row r="180" spans="9:9 16380:16384" s="84" customFormat="1" x14ac:dyDescent="0.25">
      <c r="I180" s="76"/>
      <c r="XEZ180" s="155"/>
      <c r="XFA180" s="155"/>
      <c r="XFB180" s="155"/>
      <c r="XFD180" s="134"/>
    </row>
    <row r="181" spans="9:9 16380:16384" s="84" customFormat="1" x14ac:dyDescent="0.25">
      <c r="I181" s="76"/>
      <c r="XEZ181" s="155"/>
      <c r="XFA181" s="155"/>
      <c r="XFB181" s="155"/>
      <c r="XFD181" s="134"/>
    </row>
    <row r="182" spans="9:9 16380:16384" s="84" customFormat="1" x14ac:dyDescent="0.25">
      <c r="I182" s="76"/>
      <c r="XEZ182" s="155"/>
      <c r="XFA182" s="155"/>
      <c r="XFB182" s="155"/>
      <c r="XFD182" s="134"/>
    </row>
    <row r="183" spans="9:9 16380:16384" s="84" customFormat="1" x14ac:dyDescent="0.25">
      <c r="I183" s="76"/>
      <c r="XEZ183" s="155"/>
      <c r="XFA183" s="155"/>
      <c r="XFB183" s="155"/>
      <c r="XFD183" s="134"/>
    </row>
    <row r="184" spans="9:9 16380:16384" s="84" customFormat="1" x14ac:dyDescent="0.25">
      <c r="I184" s="76"/>
      <c r="XEZ184" s="155"/>
      <c r="XFA184" s="155"/>
      <c r="XFB184" s="155"/>
      <c r="XFD184" s="134"/>
    </row>
    <row r="185" spans="9:9 16380:16384" s="84" customFormat="1" x14ac:dyDescent="0.25">
      <c r="I185" s="76"/>
      <c r="XEZ185" s="155"/>
      <c r="XFA185" s="155"/>
      <c r="XFB185" s="155"/>
      <c r="XFD185" s="134"/>
    </row>
    <row r="186" spans="9:9 16380:16384" s="84" customFormat="1" x14ac:dyDescent="0.25">
      <c r="I186" s="76"/>
      <c r="XEZ186" s="155"/>
      <c r="XFA186" s="155"/>
      <c r="XFB186" s="155"/>
      <c r="XFD186" s="134"/>
    </row>
    <row r="187" spans="9:9 16380:16384" s="84" customFormat="1" x14ac:dyDescent="0.25">
      <c r="I187" s="76"/>
      <c r="XEZ187" s="155"/>
      <c r="XFA187" s="155"/>
      <c r="XFB187" s="155"/>
      <c r="XFD187" s="134"/>
    </row>
    <row r="188" spans="9:9 16380:16384" s="84" customFormat="1" x14ac:dyDescent="0.25">
      <c r="I188" s="76"/>
      <c r="XEZ188" s="155"/>
      <c r="XFA188" s="155"/>
      <c r="XFB188" s="155"/>
      <c r="XFD188" s="134"/>
    </row>
    <row r="189" spans="9:9 16380:16384" s="84" customFormat="1" x14ac:dyDescent="0.25">
      <c r="I189" s="76"/>
      <c r="XEZ189" s="155"/>
      <c r="XFA189" s="155"/>
      <c r="XFB189" s="155"/>
      <c r="XFD189" s="134"/>
    </row>
    <row r="190" spans="9:9 16380:16384" s="84" customFormat="1" x14ac:dyDescent="0.25">
      <c r="I190" s="76"/>
      <c r="XEZ190" s="155"/>
      <c r="XFA190" s="155"/>
      <c r="XFB190" s="155"/>
      <c r="XFD190" s="134"/>
    </row>
    <row r="191" spans="9:9 16380:16384" s="84" customFormat="1" x14ac:dyDescent="0.25">
      <c r="I191" s="76"/>
      <c r="XEZ191" s="155"/>
      <c r="XFA191" s="155"/>
      <c r="XFB191" s="155"/>
      <c r="XFD191" s="134"/>
    </row>
    <row r="192" spans="9:9 16380:16384" s="84" customFormat="1" x14ac:dyDescent="0.25">
      <c r="I192" s="76"/>
      <c r="XEZ192" s="155"/>
      <c r="XFA192" s="155"/>
      <c r="XFB192" s="155"/>
      <c r="XFD192" s="134"/>
    </row>
    <row r="193" spans="9:9 16380:16384" s="84" customFormat="1" x14ac:dyDescent="0.25">
      <c r="I193" s="76"/>
      <c r="XEZ193" s="155"/>
      <c r="XFA193" s="155"/>
      <c r="XFB193" s="155"/>
      <c r="XFD193" s="134"/>
    </row>
    <row r="194" spans="9:9 16380:16384" s="84" customFormat="1" x14ac:dyDescent="0.25">
      <c r="I194" s="76"/>
      <c r="XEZ194" s="155"/>
      <c r="XFA194" s="155"/>
      <c r="XFB194" s="155"/>
      <c r="XFD194" s="134"/>
    </row>
    <row r="195" spans="9:9 16380:16384" s="84" customFormat="1" x14ac:dyDescent="0.25">
      <c r="I195" s="76"/>
      <c r="XEZ195" s="155"/>
      <c r="XFA195" s="155"/>
      <c r="XFB195" s="155"/>
      <c r="XFD195" s="134"/>
    </row>
    <row r="196" spans="9:9 16380:16384" s="84" customFormat="1" x14ac:dyDescent="0.25">
      <c r="I196" s="76"/>
      <c r="XEZ196" s="155"/>
      <c r="XFA196" s="155"/>
      <c r="XFB196" s="155"/>
      <c r="XFD196" s="134"/>
    </row>
    <row r="197" spans="9:9 16380:16384" s="84" customFormat="1" x14ac:dyDescent="0.25">
      <c r="I197" s="76"/>
      <c r="XEZ197" s="155"/>
      <c r="XFA197" s="155"/>
      <c r="XFB197" s="155"/>
      <c r="XFD197" s="134"/>
    </row>
    <row r="198" spans="9:9 16380:16384" s="84" customFormat="1" x14ac:dyDescent="0.25">
      <c r="I198" s="76"/>
      <c r="XEZ198" s="155"/>
      <c r="XFA198" s="155"/>
      <c r="XFB198" s="155"/>
      <c r="XFD198" s="134"/>
    </row>
    <row r="199" spans="9:9 16380:16384" s="84" customFormat="1" x14ac:dyDescent="0.25">
      <c r="I199" s="76"/>
      <c r="XEZ199" s="155"/>
      <c r="XFA199" s="155"/>
      <c r="XFB199" s="155"/>
      <c r="XFD199" s="134"/>
    </row>
    <row r="200" spans="9:9 16380:16384" s="84" customFormat="1" x14ac:dyDescent="0.25">
      <c r="I200" s="76"/>
      <c r="XEZ200" s="155"/>
      <c r="XFA200" s="155"/>
      <c r="XFB200" s="155"/>
      <c r="XFD200" s="134"/>
    </row>
    <row r="201" spans="9:9 16380:16384" s="84" customFormat="1" x14ac:dyDescent="0.25">
      <c r="I201" s="76"/>
      <c r="XEZ201" s="155"/>
      <c r="XFA201" s="155"/>
      <c r="XFB201" s="155"/>
      <c r="XFD201" s="134"/>
    </row>
    <row r="202" spans="9:9 16380:16384" s="84" customFormat="1" x14ac:dyDescent="0.25">
      <c r="I202" s="76"/>
      <c r="XEZ202" s="155"/>
      <c r="XFA202" s="155"/>
      <c r="XFB202" s="155"/>
      <c r="XFD202" s="134"/>
    </row>
    <row r="203" spans="9:9 16380:16384" s="84" customFormat="1" x14ac:dyDescent="0.25">
      <c r="I203" s="76"/>
      <c r="XEZ203" s="155"/>
      <c r="XFA203" s="155"/>
      <c r="XFB203" s="155"/>
      <c r="XFD203" s="134"/>
    </row>
    <row r="204" spans="9:9 16380:16384" s="84" customFormat="1" x14ac:dyDescent="0.25">
      <c r="I204" s="76"/>
      <c r="XEZ204" s="155"/>
      <c r="XFA204" s="155"/>
      <c r="XFB204" s="155"/>
      <c r="XFD204" s="134"/>
    </row>
    <row r="205" spans="9:9 16380:16384" s="84" customFormat="1" x14ac:dyDescent="0.25">
      <c r="I205" s="76"/>
      <c r="XEZ205" s="155"/>
      <c r="XFA205" s="155"/>
      <c r="XFB205" s="155"/>
      <c r="XFD205" s="134"/>
    </row>
    <row r="206" spans="9:9 16380:16384" s="84" customFormat="1" x14ac:dyDescent="0.25">
      <c r="I206" s="76"/>
      <c r="XEZ206" s="155"/>
      <c r="XFA206" s="155"/>
      <c r="XFB206" s="155"/>
      <c r="XFD206" s="134"/>
    </row>
    <row r="207" spans="9:9 16380:16384" s="84" customFormat="1" x14ac:dyDescent="0.25">
      <c r="I207" s="76"/>
      <c r="XEZ207" s="155"/>
      <c r="XFA207" s="155"/>
      <c r="XFB207" s="155"/>
      <c r="XFD207" s="134"/>
    </row>
    <row r="208" spans="9:9 16380:16384" s="84" customFormat="1" x14ac:dyDescent="0.25">
      <c r="I208" s="76"/>
      <c r="XEZ208" s="155"/>
      <c r="XFA208" s="155"/>
      <c r="XFB208" s="155"/>
      <c r="XFD208" s="134"/>
    </row>
    <row r="209" spans="9:9 16380:16384" s="84" customFormat="1" x14ac:dyDescent="0.25">
      <c r="I209" s="76"/>
      <c r="XEZ209" s="155"/>
      <c r="XFA209" s="155"/>
      <c r="XFB209" s="155"/>
      <c r="XFD209" s="134"/>
    </row>
    <row r="210" spans="9:9 16380:16384" s="84" customFormat="1" x14ac:dyDescent="0.25">
      <c r="I210" s="76"/>
      <c r="XEZ210" s="155"/>
      <c r="XFA210" s="155"/>
      <c r="XFB210" s="155"/>
      <c r="XFD210" s="134"/>
    </row>
    <row r="211" spans="9:9 16380:16384" s="84" customFormat="1" x14ac:dyDescent="0.25">
      <c r="I211" s="76"/>
      <c r="XEZ211" s="155"/>
      <c r="XFA211" s="155"/>
      <c r="XFB211" s="155"/>
      <c r="XFD211" s="134"/>
    </row>
    <row r="212" spans="9:9 16380:16384" s="84" customFormat="1" x14ac:dyDescent="0.25">
      <c r="I212" s="76"/>
      <c r="XEZ212" s="155"/>
      <c r="XFA212" s="155"/>
      <c r="XFB212" s="155"/>
      <c r="XFD212" s="134"/>
    </row>
    <row r="213" spans="9:9 16380:16384" s="84" customFormat="1" x14ac:dyDescent="0.25">
      <c r="I213" s="76"/>
      <c r="XEZ213" s="155"/>
      <c r="XFA213" s="155"/>
      <c r="XFB213" s="155"/>
      <c r="XFD213" s="134"/>
    </row>
    <row r="214" spans="9:9 16380:16384" s="84" customFormat="1" x14ac:dyDescent="0.25">
      <c r="I214" s="76"/>
      <c r="XEZ214" s="155"/>
      <c r="XFA214" s="155"/>
      <c r="XFB214" s="155"/>
      <c r="XFD214" s="134"/>
    </row>
    <row r="215" spans="9:9 16380:16384" s="84" customFormat="1" x14ac:dyDescent="0.25">
      <c r="I215" s="76"/>
      <c r="XEZ215" s="155"/>
      <c r="XFA215" s="155"/>
      <c r="XFB215" s="155"/>
      <c r="XFD215" s="134"/>
    </row>
    <row r="216" spans="9:9 16380:16384" s="84" customFormat="1" x14ac:dyDescent="0.25">
      <c r="I216" s="76"/>
      <c r="XEZ216" s="155"/>
      <c r="XFA216" s="155"/>
      <c r="XFB216" s="155"/>
      <c r="XFD216" s="134"/>
    </row>
    <row r="217" spans="9:9 16380:16384" s="84" customFormat="1" x14ac:dyDescent="0.25">
      <c r="I217" s="76"/>
      <c r="XEZ217" s="155"/>
      <c r="XFA217" s="155"/>
      <c r="XFB217" s="155"/>
      <c r="XFD217" s="134"/>
    </row>
    <row r="218" spans="9:9 16380:16384" s="84" customFormat="1" x14ac:dyDescent="0.25">
      <c r="I218" s="76"/>
      <c r="XEZ218" s="155"/>
      <c r="XFA218" s="155"/>
      <c r="XFB218" s="155"/>
      <c r="XFD218" s="134"/>
    </row>
    <row r="219" spans="9:9 16380:16384" s="84" customFormat="1" x14ac:dyDescent="0.25">
      <c r="I219" s="76"/>
      <c r="XEZ219" s="155"/>
      <c r="XFA219" s="155"/>
      <c r="XFB219" s="155"/>
      <c r="XFD219" s="134"/>
    </row>
    <row r="220" spans="9:9 16380:16384" s="84" customFormat="1" x14ac:dyDescent="0.25">
      <c r="I220" s="76"/>
      <c r="XEZ220" s="155"/>
      <c r="XFA220" s="155"/>
      <c r="XFB220" s="155"/>
      <c r="XFD220" s="134"/>
    </row>
    <row r="221" spans="9:9 16380:16384" s="84" customFormat="1" x14ac:dyDescent="0.25">
      <c r="I221" s="76"/>
      <c r="XEZ221" s="155"/>
      <c r="XFA221" s="155"/>
      <c r="XFB221" s="155"/>
      <c r="XFD221" s="134"/>
    </row>
    <row r="222" spans="9:9 16380:16384" s="84" customFormat="1" x14ac:dyDescent="0.25">
      <c r="I222" s="76"/>
      <c r="XEZ222" s="155"/>
      <c r="XFA222" s="155"/>
      <c r="XFB222" s="155"/>
      <c r="XFD222" s="134"/>
    </row>
    <row r="223" spans="9:9 16380:16384" s="84" customFormat="1" x14ac:dyDescent="0.25">
      <c r="I223" s="76"/>
      <c r="XEZ223" s="155"/>
      <c r="XFA223" s="155"/>
      <c r="XFB223" s="155"/>
      <c r="XFD223" s="134"/>
    </row>
    <row r="224" spans="9:9 16380:16384" s="84" customFormat="1" x14ac:dyDescent="0.25">
      <c r="I224" s="76"/>
      <c r="XEZ224" s="155"/>
      <c r="XFA224" s="155"/>
      <c r="XFB224" s="155"/>
      <c r="XFD224" s="134"/>
    </row>
    <row r="225" spans="9:9 16380:16384" s="84" customFormat="1" x14ac:dyDescent="0.25">
      <c r="I225" s="76"/>
      <c r="XEZ225" s="155"/>
      <c r="XFA225" s="155"/>
      <c r="XFB225" s="155"/>
      <c r="XFD225" s="134"/>
    </row>
    <row r="226" spans="9:9 16380:16384" s="84" customFormat="1" x14ac:dyDescent="0.25">
      <c r="I226" s="76"/>
      <c r="XEZ226" s="155"/>
      <c r="XFA226" s="155"/>
      <c r="XFB226" s="155"/>
      <c r="XFD226" s="134"/>
    </row>
    <row r="227" spans="9:9 16380:16384" s="84" customFormat="1" x14ac:dyDescent="0.25">
      <c r="I227" s="76"/>
      <c r="XEZ227" s="155"/>
      <c r="XFA227" s="155"/>
      <c r="XFB227" s="155"/>
      <c r="XFD227" s="134"/>
    </row>
    <row r="228" spans="9:9 16380:16384" s="84" customFormat="1" x14ac:dyDescent="0.25">
      <c r="I228" s="76"/>
      <c r="XEZ228" s="155"/>
      <c r="XFA228" s="155"/>
      <c r="XFB228" s="155"/>
      <c r="XFD228" s="134"/>
    </row>
    <row r="229" spans="9:9 16380:16384" s="84" customFormat="1" x14ac:dyDescent="0.25">
      <c r="I229" s="76"/>
      <c r="XEZ229" s="155"/>
      <c r="XFA229" s="155"/>
      <c r="XFB229" s="155"/>
      <c r="XFD229" s="134"/>
    </row>
    <row r="230" spans="9:9 16380:16384" s="84" customFormat="1" x14ac:dyDescent="0.25">
      <c r="I230" s="76"/>
      <c r="XEZ230" s="155"/>
      <c r="XFA230" s="155"/>
      <c r="XFB230" s="155"/>
      <c r="XFD230" s="134"/>
    </row>
    <row r="231" spans="9:9 16380:16384" s="84" customFormat="1" x14ac:dyDescent="0.25">
      <c r="I231" s="76"/>
      <c r="XEZ231" s="155"/>
      <c r="XFA231" s="155"/>
      <c r="XFB231" s="155"/>
      <c r="XFD231" s="134"/>
    </row>
    <row r="232" spans="9:9 16380:16384" s="84" customFormat="1" x14ac:dyDescent="0.25">
      <c r="I232" s="76"/>
      <c r="XEZ232" s="155"/>
      <c r="XFA232" s="155"/>
      <c r="XFB232" s="155"/>
      <c r="XFD232" s="134"/>
    </row>
    <row r="233" spans="9:9 16380:16384" s="84" customFormat="1" x14ac:dyDescent="0.25">
      <c r="I233" s="76"/>
      <c r="XEZ233" s="155"/>
      <c r="XFA233" s="155"/>
      <c r="XFB233" s="155"/>
      <c r="XFD233" s="134"/>
    </row>
    <row r="234" spans="9:9 16380:16384" s="84" customFormat="1" x14ac:dyDescent="0.25">
      <c r="I234" s="76"/>
      <c r="XEZ234" s="155"/>
      <c r="XFA234" s="155"/>
      <c r="XFB234" s="155"/>
      <c r="XFD234" s="134"/>
    </row>
    <row r="235" spans="9:9 16380:16384" s="84" customFormat="1" x14ac:dyDescent="0.25">
      <c r="I235" s="76"/>
      <c r="XEZ235" s="155"/>
      <c r="XFA235" s="155"/>
      <c r="XFB235" s="155"/>
      <c r="XFD235" s="134"/>
    </row>
    <row r="236" spans="9:9 16380:16384" s="84" customFormat="1" x14ac:dyDescent="0.25">
      <c r="I236" s="76"/>
      <c r="XEZ236" s="155"/>
      <c r="XFA236" s="155"/>
      <c r="XFB236" s="155"/>
      <c r="XFD236" s="134"/>
    </row>
    <row r="237" spans="9:9 16380:16384" s="84" customFormat="1" x14ac:dyDescent="0.25">
      <c r="I237" s="76"/>
      <c r="XEZ237" s="155"/>
      <c r="XFA237" s="155"/>
      <c r="XFB237" s="155"/>
      <c r="XFD237" s="134"/>
    </row>
    <row r="238" spans="9:9 16380:16384" s="84" customFormat="1" x14ac:dyDescent="0.25">
      <c r="I238" s="76"/>
      <c r="XEZ238" s="155"/>
      <c r="XFA238" s="155"/>
      <c r="XFB238" s="155"/>
      <c r="XFD238" s="134"/>
    </row>
    <row r="239" spans="9:9 16380:16384" s="84" customFormat="1" x14ac:dyDescent="0.25">
      <c r="I239" s="76"/>
      <c r="XEZ239" s="155"/>
      <c r="XFA239" s="155"/>
      <c r="XFB239" s="155"/>
      <c r="XFD239" s="134"/>
    </row>
    <row r="240" spans="9:9 16380:16384" s="84" customFormat="1" x14ac:dyDescent="0.25">
      <c r="I240" s="76"/>
      <c r="XEZ240" s="155"/>
      <c r="XFA240" s="155"/>
      <c r="XFB240" s="155"/>
      <c r="XFD240" s="134"/>
    </row>
    <row r="241" spans="9:9 16380:16384" s="84" customFormat="1" x14ac:dyDescent="0.25">
      <c r="I241" s="76"/>
      <c r="XEZ241" s="155"/>
      <c r="XFA241" s="155"/>
      <c r="XFB241" s="155"/>
      <c r="XFD241" s="134"/>
    </row>
    <row r="242" spans="9:9 16380:16384" s="84" customFormat="1" x14ac:dyDescent="0.25">
      <c r="I242" s="76"/>
      <c r="XEZ242" s="155"/>
      <c r="XFA242" s="155"/>
      <c r="XFB242" s="155"/>
      <c r="XFD242" s="134"/>
    </row>
    <row r="243" spans="9:9 16380:16384" s="84" customFormat="1" x14ac:dyDescent="0.25">
      <c r="I243" s="76"/>
      <c r="XEZ243" s="155"/>
      <c r="XFA243" s="155"/>
      <c r="XFB243" s="155"/>
      <c r="XFD243" s="134"/>
    </row>
    <row r="244" spans="9:9 16380:16384" s="84" customFormat="1" x14ac:dyDescent="0.25">
      <c r="I244" s="76"/>
      <c r="XEZ244" s="155"/>
      <c r="XFA244" s="155"/>
      <c r="XFB244" s="155"/>
      <c r="XFD244" s="134"/>
    </row>
    <row r="245" spans="9:9 16380:16384" s="84" customFormat="1" x14ac:dyDescent="0.25">
      <c r="I245" s="76"/>
      <c r="XEZ245" s="155"/>
      <c r="XFA245" s="155"/>
      <c r="XFB245" s="155"/>
      <c r="XFD245" s="134"/>
    </row>
    <row r="246" spans="9:9 16380:16384" s="84" customFormat="1" x14ac:dyDescent="0.25">
      <c r="I246" s="76"/>
      <c r="XEZ246" s="155"/>
      <c r="XFA246" s="155"/>
      <c r="XFB246" s="155"/>
      <c r="XFD246" s="134"/>
    </row>
    <row r="247" spans="9:9 16380:16384" s="84" customFormat="1" x14ac:dyDescent="0.25">
      <c r="I247" s="76"/>
      <c r="XEZ247" s="155"/>
      <c r="XFA247" s="155"/>
      <c r="XFB247" s="155"/>
      <c r="XFD247" s="134"/>
    </row>
    <row r="248" spans="9:9 16380:16384" s="84" customFormat="1" x14ac:dyDescent="0.25">
      <c r="I248" s="76"/>
      <c r="XEZ248" s="155"/>
      <c r="XFA248" s="155"/>
      <c r="XFB248" s="155"/>
      <c r="XFD248" s="134"/>
    </row>
    <row r="249" spans="9:9 16380:16384" s="84" customFormat="1" x14ac:dyDescent="0.25">
      <c r="I249" s="76"/>
      <c r="XEZ249" s="155"/>
      <c r="XFA249" s="155"/>
      <c r="XFB249" s="155"/>
      <c r="XFD249" s="134"/>
    </row>
    <row r="250" spans="9:9 16380:16384" s="84" customFormat="1" x14ac:dyDescent="0.25">
      <c r="I250" s="76"/>
      <c r="XEZ250" s="155"/>
      <c r="XFA250" s="155"/>
      <c r="XFB250" s="155"/>
      <c r="XFD250" s="134"/>
    </row>
    <row r="251" spans="9:9 16380:16384" s="84" customFormat="1" x14ac:dyDescent="0.25">
      <c r="I251" s="76"/>
      <c r="XEZ251" s="155"/>
      <c r="XFA251" s="155"/>
      <c r="XFB251" s="155"/>
      <c r="XFD251" s="134"/>
    </row>
    <row r="252" spans="9:9 16380:16384" s="84" customFormat="1" x14ac:dyDescent="0.25">
      <c r="I252" s="76"/>
      <c r="XEZ252" s="155"/>
      <c r="XFA252" s="155"/>
      <c r="XFB252" s="155"/>
      <c r="XFD252" s="134"/>
    </row>
    <row r="253" spans="9:9 16380:16384" s="84" customFormat="1" x14ac:dyDescent="0.25">
      <c r="I253" s="76"/>
      <c r="XEZ253" s="155"/>
      <c r="XFA253" s="155"/>
      <c r="XFB253" s="155"/>
      <c r="XFD253" s="134"/>
    </row>
    <row r="254" spans="9:9 16380:16384" s="84" customFormat="1" x14ac:dyDescent="0.25">
      <c r="I254" s="76"/>
      <c r="XEZ254" s="155"/>
      <c r="XFA254" s="155"/>
      <c r="XFB254" s="155"/>
      <c r="XFD254" s="134"/>
    </row>
    <row r="255" spans="9:9 16380:16384" s="84" customFormat="1" x14ac:dyDescent="0.25">
      <c r="I255" s="76"/>
      <c r="XEZ255" s="155"/>
      <c r="XFA255" s="155"/>
      <c r="XFB255" s="155"/>
      <c r="XFD255" s="134"/>
    </row>
    <row r="256" spans="9:9 16380:16384" s="84" customFormat="1" x14ac:dyDescent="0.25">
      <c r="I256" s="76"/>
      <c r="XEZ256" s="155"/>
      <c r="XFA256" s="155"/>
      <c r="XFB256" s="155"/>
      <c r="XFD256" s="134"/>
    </row>
    <row r="257" spans="9:9 16380:16384" s="84" customFormat="1" x14ac:dyDescent="0.25">
      <c r="I257" s="76"/>
      <c r="XEZ257" s="155"/>
      <c r="XFA257" s="155"/>
      <c r="XFB257" s="155"/>
      <c r="XFD257" s="134"/>
    </row>
    <row r="258" spans="9:9 16380:16384" s="84" customFormat="1" x14ac:dyDescent="0.25">
      <c r="I258" s="76"/>
      <c r="XEZ258" s="155"/>
      <c r="XFA258" s="155"/>
      <c r="XFB258" s="155"/>
      <c r="XFD258" s="134"/>
    </row>
    <row r="259" spans="9:9 16380:16384" s="84" customFormat="1" x14ac:dyDescent="0.25">
      <c r="I259" s="76"/>
      <c r="XEZ259" s="155"/>
      <c r="XFA259" s="155"/>
      <c r="XFB259" s="155"/>
      <c r="XFD259" s="134"/>
    </row>
    <row r="260" spans="9:9 16380:16384" s="84" customFormat="1" x14ac:dyDescent="0.25">
      <c r="I260" s="76"/>
      <c r="XEZ260" s="155"/>
      <c r="XFA260" s="155"/>
      <c r="XFB260" s="155"/>
      <c r="XFD260" s="134"/>
    </row>
    <row r="261" spans="9:9 16380:16384" s="84" customFormat="1" x14ac:dyDescent="0.25">
      <c r="I261" s="76"/>
      <c r="XEZ261" s="155"/>
      <c r="XFA261" s="155"/>
      <c r="XFB261" s="155"/>
      <c r="XFD261" s="134"/>
    </row>
    <row r="262" spans="9:9 16380:16384" s="84" customFormat="1" x14ac:dyDescent="0.25">
      <c r="I262" s="76"/>
      <c r="XEZ262" s="155"/>
      <c r="XFA262" s="155"/>
      <c r="XFB262" s="155"/>
      <c r="XFD262" s="134"/>
    </row>
    <row r="263" spans="9:9 16380:16384" s="84" customFormat="1" x14ac:dyDescent="0.25">
      <c r="I263" s="76"/>
      <c r="XEZ263" s="155"/>
      <c r="XFA263" s="155"/>
      <c r="XFB263" s="155"/>
      <c r="XFD263" s="134"/>
    </row>
    <row r="264" spans="9:9 16380:16384" s="84" customFormat="1" x14ac:dyDescent="0.25">
      <c r="I264" s="76"/>
      <c r="XEZ264" s="155"/>
      <c r="XFA264" s="155"/>
      <c r="XFB264" s="155"/>
      <c r="XFD264" s="134"/>
    </row>
    <row r="265" spans="9:9 16380:16384" s="84" customFormat="1" x14ac:dyDescent="0.25">
      <c r="I265" s="76"/>
      <c r="XEZ265" s="155"/>
      <c r="XFA265" s="155"/>
      <c r="XFB265" s="155"/>
      <c r="XFD265" s="134"/>
    </row>
    <row r="266" spans="9:9 16380:16384" s="84" customFormat="1" x14ac:dyDescent="0.25">
      <c r="I266" s="76"/>
      <c r="XEZ266" s="155"/>
      <c r="XFA266" s="155"/>
      <c r="XFB266" s="155"/>
      <c r="XFD266" s="134"/>
    </row>
    <row r="267" spans="9:9 16380:16384" s="84" customFormat="1" x14ac:dyDescent="0.25">
      <c r="I267" s="76"/>
      <c r="XEZ267" s="155"/>
      <c r="XFA267" s="155"/>
      <c r="XFB267" s="155"/>
      <c r="XFD267" s="134"/>
    </row>
    <row r="268" spans="9:9 16380:16384" s="84" customFormat="1" x14ac:dyDescent="0.25">
      <c r="I268" s="76"/>
      <c r="XEZ268" s="155"/>
      <c r="XFA268" s="155"/>
      <c r="XFB268" s="155"/>
      <c r="XFD268" s="134"/>
    </row>
    <row r="269" spans="9:9 16380:16384" s="84" customFormat="1" x14ac:dyDescent="0.25">
      <c r="I269" s="76"/>
      <c r="XEZ269" s="155"/>
      <c r="XFA269" s="155"/>
      <c r="XFB269" s="155"/>
      <c r="XFD269" s="134"/>
    </row>
    <row r="270" spans="9:9 16380:16384" s="84" customFormat="1" x14ac:dyDescent="0.25">
      <c r="I270" s="76"/>
      <c r="XEZ270" s="155"/>
      <c r="XFA270" s="155"/>
      <c r="XFB270" s="155"/>
      <c r="XFD270" s="134"/>
    </row>
    <row r="271" spans="9:9 16380:16384" s="84" customFormat="1" x14ac:dyDescent="0.25">
      <c r="I271" s="76"/>
      <c r="XEZ271" s="155"/>
      <c r="XFA271" s="155"/>
      <c r="XFB271" s="155"/>
      <c r="XFD271" s="134"/>
    </row>
    <row r="272" spans="9:9 16380:16384" s="84" customFormat="1" x14ac:dyDescent="0.25">
      <c r="I272" s="76"/>
      <c r="XEZ272" s="155"/>
      <c r="XFA272" s="155"/>
      <c r="XFB272" s="155"/>
      <c r="XFD272" s="134"/>
    </row>
    <row r="273" spans="9:9 16380:16384" s="84" customFormat="1" x14ac:dyDescent="0.25">
      <c r="I273" s="76"/>
      <c r="XEZ273" s="155"/>
      <c r="XFA273" s="155"/>
      <c r="XFB273" s="155"/>
      <c r="XFD273" s="134"/>
    </row>
    <row r="274" spans="9:9 16380:16384" s="84" customFormat="1" x14ac:dyDescent="0.25">
      <c r="I274" s="76"/>
      <c r="XEZ274" s="155"/>
      <c r="XFA274" s="155"/>
      <c r="XFB274" s="155"/>
      <c r="XFD274" s="134"/>
    </row>
    <row r="275" spans="9:9 16380:16384" s="84" customFormat="1" x14ac:dyDescent="0.25">
      <c r="I275" s="76"/>
      <c r="XEZ275" s="155"/>
      <c r="XFA275" s="155"/>
      <c r="XFB275" s="155"/>
      <c r="XFD275" s="134"/>
    </row>
    <row r="276" spans="9:9 16380:16384" s="84" customFormat="1" x14ac:dyDescent="0.25">
      <c r="I276" s="76"/>
      <c r="XEZ276" s="155"/>
      <c r="XFA276" s="155"/>
      <c r="XFB276" s="155"/>
      <c r="XFD276" s="134"/>
    </row>
    <row r="277" spans="9:9 16380:16384" s="84" customFormat="1" x14ac:dyDescent="0.25">
      <c r="I277" s="76"/>
      <c r="XEZ277" s="155"/>
      <c r="XFA277" s="155"/>
      <c r="XFB277" s="155"/>
      <c r="XFD277" s="134"/>
    </row>
    <row r="278" spans="9:9 16380:16384" s="84" customFormat="1" x14ac:dyDescent="0.25">
      <c r="I278" s="76"/>
      <c r="XEZ278" s="155"/>
      <c r="XFA278" s="155"/>
      <c r="XFB278" s="155"/>
      <c r="XFD278" s="134"/>
    </row>
    <row r="279" spans="9:9 16380:16384" s="84" customFormat="1" x14ac:dyDescent="0.25">
      <c r="I279" s="76"/>
      <c r="XEZ279" s="155"/>
      <c r="XFA279" s="155"/>
      <c r="XFB279" s="155"/>
      <c r="XFD279" s="134"/>
    </row>
    <row r="280" spans="9:9 16380:16384" s="84" customFormat="1" x14ac:dyDescent="0.25">
      <c r="I280" s="76"/>
      <c r="XEZ280" s="155"/>
      <c r="XFA280" s="155"/>
      <c r="XFB280" s="155"/>
      <c r="XFD280" s="134"/>
    </row>
    <row r="281" spans="9:9 16380:16384" s="84" customFormat="1" x14ac:dyDescent="0.25">
      <c r="I281" s="76"/>
      <c r="XEZ281" s="155"/>
      <c r="XFA281" s="155"/>
      <c r="XFB281" s="155"/>
      <c r="XFD281" s="134"/>
    </row>
    <row r="282" spans="9:9 16380:16384" s="84" customFormat="1" x14ac:dyDescent="0.25">
      <c r="I282" s="76"/>
      <c r="XEZ282" s="155"/>
      <c r="XFA282" s="155"/>
      <c r="XFB282" s="155"/>
      <c r="XFD282" s="134"/>
    </row>
    <row r="283" spans="9:9 16380:16384" s="84" customFormat="1" x14ac:dyDescent="0.25">
      <c r="I283" s="76"/>
      <c r="XEZ283" s="155"/>
      <c r="XFA283" s="155"/>
      <c r="XFB283" s="155"/>
      <c r="XFD283" s="134"/>
    </row>
    <row r="284" spans="9:9 16380:16384" s="84" customFormat="1" x14ac:dyDescent="0.25">
      <c r="I284" s="76"/>
      <c r="XEZ284" s="155"/>
      <c r="XFA284" s="155"/>
      <c r="XFB284" s="155"/>
      <c r="XFD284" s="134"/>
    </row>
    <row r="285" spans="9:9 16380:16384" s="84" customFormat="1" x14ac:dyDescent="0.25">
      <c r="I285" s="76"/>
      <c r="XEZ285" s="155"/>
      <c r="XFA285" s="155"/>
      <c r="XFB285" s="155"/>
      <c r="XFD285" s="134"/>
    </row>
    <row r="286" spans="9:9 16380:16384" s="84" customFormat="1" x14ac:dyDescent="0.25">
      <c r="I286" s="76"/>
      <c r="XEZ286" s="155"/>
      <c r="XFA286" s="155"/>
      <c r="XFB286" s="155"/>
      <c r="XFD286" s="134"/>
    </row>
    <row r="287" spans="9:9 16380:16384" s="84" customFormat="1" x14ac:dyDescent="0.25">
      <c r="I287" s="76"/>
      <c r="XEZ287" s="155"/>
      <c r="XFA287" s="155"/>
      <c r="XFB287" s="155"/>
      <c r="XFD287" s="134"/>
    </row>
    <row r="288" spans="9:9 16380:16384" s="84" customFormat="1" x14ac:dyDescent="0.25">
      <c r="I288" s="76"/>
      <c r="XEZ288" s="155"/>
      <c r="XFA288" s="155"/>
      <c r="XFB288" s="155"/>
      <c r="XFD288" s="134"/>
    </row>
    <row r="289" spans="9:9 16380:16384" s="84" customFormat="1" x14ac:dyDescent="0.25">
      <c r="I289" s="76"/>
      <c r="XEZ289" s="155"/>
      <c r="XFA289" s="155"/>
      <c r="XFB289" s="155"/>
      <c r="XFD289" s="134"/>
    </row>
    <row r="290" spans="9:9 16380:16384" s="84" customFormat="1" x14ac:dyDescent="0.25">
      <c r="I290" s="76"/>
      <c r="XEZ290" s="155"/>
      <c r="XFA290" s="155"/>
      <c r="XFB290" s="155"/>
      <c r="XFD290" s="134"/>
    </row>
    <row r="291" spans="9:9 16380:16384" s="84" customFormat="1" x14ac:dyDescent="0.25">
      <c r="I291" s="76"/>
      <c r="XEZ291" s="155"/>
      <c r="XFA291" s="155"/>
      <c r="XFB291" s="155"/>
      <c r="XFD291" s="134"/>
    </row>
    <row r="292" spans="9:9 16380:16384" s="84" customFormat="1" x14ac:dyDescent="0.25">
      <c r="I292" s="76"/>
      <c r="XEZ292" s="155"/>
      <c r="XFA292" s="155"/>
      <c r="XFB292" s="155"/>
      <c r="XFD292" s="134"/>
    </row>
    <row r="293" spans="9:9 16380:16384" s="84" customFormat="1" x14ac:dyDescent="0.25">
      <c r="I293" s="76"/>
      <c r="XEZ293" s="155"/>
      <c r="XFA293" s="155"/>
      <c r="XFB293" s="155"/>
      <c r="XFD293" s="134"/>
    </row>
    <row r="294" spans="9:9 16380:16384" s="84" customFormat="1" x14ac:dyDescent="0.25">
      <c r="I294" s="76"/>
      <c r="XEZ294" s="155"/>
      <c r="XFA294" s="155"/>
      <c r="XFB294" s="155"/>
      <c r="XFD294" s="134"/>
    </row>
    <row r="295" spans="9:9 16380:16384" s="84" customFormat="1" x14ac:dyDescent="0.25">
      <c r="I295" s="76"/>
      <c r="XEZ295" s="155"/>
      <c r="XFA295" s="155"/>
      <c r="XFB295" s="155"/>
      <c r="XFD295" s="134"/>
    </row>
    <row r="296" spans="9:9 16380:16384" s="84" customFormat="1" x14ac:dyDescent="0.25">
      <c r="I296" s="76"/>
      <c r="XEZ296" s="155"/>
      <c r="XFA296" s="155"/>
      <c r="XFB296" s="155"/>
      <c r="XFD296" s="134"/>
    </row>
    <row r="297" spans="9:9 16380:16384" s="84" customFormat="1" x14ac:dyDescent="0.25">
      <c r="I297" s="76"/>
      <c r="XEZ297" s="155"/>
      <c r="XFA297" s="155"/>
      <c r="XFB297" s="155"/>
      <c r="XFD297" s="134"/>
    </row>
    <row r="298" spans="9:9 16380:16384" s="84" customFormat="1" x14ac:dyDescent="0.25">
      <c r="I298" s="76"/>
      <c r="XEZ298" s="155"/>
      <c r="XFA298" s="155"/>
      <c r="XFB298" s="155"/>
      <c r="XFD298" s="134"/>
    </row>
    <row r="299" spans="9:9 16380:16384" s="84" customFormat="1" x14ac:dyDescent="0.25">
      <c r="I299" s="76"/>
      <c r="XEZ299" s="155"/>
      <c r="XFA299" s="155"/>
      <c r="XFB299" s="155"/>
      <c r="XFD299" s="134"/>
    </row>
    <row r="300" spans="9:9 16380:16384" s="84" customFormat="1" x14ac:dyDescent="0.25">
      <c r="I300" s="76"/>
      <c r="XEZ300" s="155"/>
      <c r="XFA300" s="155"/>
      <c r="XFB300" s="155"/>
      <c r="XFD300" s="134"/>
    </row>
    <row r="301" spans="9:9 16380:16384" s="84" customFormat="1" x14ac:dyDescent="0.25">
      <c r="I301" s="76"/>
      <c r="XEZ301" s="155"/>
      <c r="XFA301" s="155"/>
      <c r="XFB301" s="155"/>
      <c r="XFD301" s="134"/>
    </row>
    <row r="302" spans="9:9 16380:16384" s="84" customFormat="1" x14ac:dyDescent="0.25">
      <c r="I302" s="76"/>
      <c r="XEZ302" s="155"/>
      <c r="XFA302" s="155"/>
      <c r="XFB302" s="155"/>
      <c r="XFD302" s="134"/>
    </row>
    <row r="303" spans="9:9 16380:16384" s="84" customFormat="1" x14ac:dyDescent="0.25">
      <c r="I303" s="76"/>
      <c r="XEZ303" s="155"/>
      <c r="XFA303" s="155"/>
      <c r="XFB303" s="155"/>
      <c r="XFD303" s="134"/>
    </row>
    <row r="304" spans="9:9 16380:16384" s="84" customFormat="1" x14ac:dyDescent="0.25">
      <c r="I304" s="76"/>
      <c r="XEZ304" s="155"/>
      <c r="XFA304" s="155"/>
      <c r="XFB304" s="155"/>
      <c r="XFD304" s="134"/>
    </row>
    <row r="305" spans="9:9 16380:16384" s="84" customFormat="1" x14ac:dyDescent="0.25">
      <c r="I305" s="76"/>
      <c r="XEZ305" s="155"/>
      <c r="XFA305" s="155"/>
      <c r="XFB305" s="155"/>
      <c r="XFD305" s="134"/>
    </row>
    <row r="306" spans="9:9 16380:16384" s="84" customFormat="1" x14ac:dyDescent="0.25">
      <c r="I306" s="76"/>
      <c r="XEZ306" s="155"/>
      <c r="XFA306" s="155"/>
      <c r="XFB306" s="155"/>
      <c r="XFD306" s="134"/>
    </row>
    <row r="307" spans="9:9 16380:16384" s="84" customFormat="1" x14ac:dyDescent="0.25">
      <c r="I307" s="76"/>
      <c r="XEZ307" s="155"/>
      <c r="XFA307" s="155"/>
      <c r="XFB307" s="155"/>
      <c r="XFD307" s="134"/>
    </row>
    <row r="308" spans="9:9 16380:16384" s="84" customFormat="1" x14ac:dyDescent="0.25">
      <c r="I308" s="76"/>
      <c r="XEZ308" s="155"/>
      <c r="XFA308" s="155"/>
      <c r="XFB308" s="155"/>
      <c r="XFD308" s="134"/>
    </row>
    <row r="309" spans="9:9 16380:16384" s="84" customFormat="1" x14ac:dyDescent="0.25">
      <c r="I309" s="76"/>
      <c r="XEZ309" s="155"/>
      <c r="XFA309" s="155"/>
      <c r="XFB309" s="155"/>
      <c r="XFD309" s="134"/>
    </row>
    <row r="310" spans="9:9 16380:16384" s="84" customFormat="1" x14ac:dyDescent="0.25">
      <c r="I310" s="76"/>
      <c r="XEZ310" s="155"/>
      <c r="XFA310" s="155"/>
      <c r="XFB310" s="155"/>
      <c r="XFD310" s="134"/>
    </row>
    <row r="311" spans="9:9 16380:16384" s="84" customFormat="1" x14ac:dyDescent="0.25">
      <c r="I311" s="76"/>
      <c r="XEZ311" s="155"/>
      <c r="XFA311" s="155"/>
      <c r="XFB311" s="155"/>
      <c r="XFD311" s="134"/>
    </row>
    <row r="312" spans="9:9 16380:16384" s="84" customFormat="1" x14ac:dyDescent="0.25">
      <c r="I312" s="76"/>
      <c r="XEZ312" s="155"/>
      <c r="XFA312" s="155"/>
      <c r="XFB312" s="155"/>
      <c r="XFD312" s="134"/>
    </row>
    <row r="313" spans="9:9 16380:16384" s="84" customFormat="1" x14ac:dyDescent="0.25">
      <c r="I313" s="76"/>
      <c r="XEZ313" s="155"/>
      <c r="XFA313" s="155"/>
      <c r="XFB313" s="155"/>
      <c r="XFD313" s="134"/>
    </row>
    <row r="314" spans="9:9 16380:16384" s="84" customFormat="1" x14ac:dyDescent="0.25">
      <c r="I314" s="76"/>
      <c r="XEZ314" s="155"/>
      <c r="XFA314" s="155"/>
      <c r="XFB314" s="155"/>
      <c r="XFD314" s="134"/>
    </row>
    <row r="315" spans="9:9 16380:16384" s="84" customFormat="1" x14ac:dyDescent="0.25">
      <c r="I315" s="76"/>
      <c r="XEZ315" s="155"/>
      <c r="XFA315" s="155"/>
      <c r="XFB315" s="155"/>
      <c r="XFD315" s="134"/>
    </row>
    <row r="316" spans="9:9 16380:16384" s="84" customFormat="1" x14ac:dyDescent="0.25">
      <c r="I316" s="76"/>
      <c r="XEZ316" s="155"/>
      <c r="XFA316" s="155"/>
      <c r="XFB316" s="155"/>
      <c r="XFD316" s="134"/>
    </row>
    <row r="317" spans="9:9 16380:16384" s="84" customFormat="1" x14ac:dyDescent="0.25">
      <c r="I317" s="76"/>
      <c r="XEZ317" s="155"/>
      <c r="XFA317" s="155"/>
      <c r="XFB317" s="155"/>
      <c r="XFD317" s="134"/>
    </row>
    <row r="318" spans="9:9 16380:16384" s="84" customFormat="1" x14ac:dyDescent="0.25">
      <c r="I318" s="76"/>
      <c r="XEZ318" s="155"/>
      <c r="XFA318" s="155"/>
      <c r="XFB318" s="155"/>
      <c r="XFD318" s="134"/>
    </row>
    <row r="319" spans="9:9 16380:16384" s="84" customFormat="1" x14ac:dyDescent="0.25">
      <c r="I319" s="76"/>
      <c r="XEZ319" s="155"/>
      <c r="XFA319" s="155"/>
      <c r="XFB319" s="155"/>
      <c r="XFD319" s="134"/>
    </row>
    <row r="320" spans="9:9 16380:16384" s="84" customFormat="1" x14ac:dyDescent="0.25">
      <c r="I320" s="76"/>
      <c r="XEZ320" s="155"/>
      <c r="XFA320" s="155"/>
      <c r="XFB320" s="155"/>
      <c r="XFD320" s="134"/>
    </row>
    <row r="321" spans="9:9 16380:16384" s="84" customFormat="1" x14ac:dyDescent="0.25">
      <c r="I321" s="76"/>
      <c r="XEZ321" s="155"/>
      <c r="XFA321" s="155"/>
      <c r="XFB321" s="155"/>
      <c r="XFD321" s="134"/>
    </row>
    <row r="322" spans="9:9 16380:16384" s="84" customFormat="1" x14ac:dyDescent="0.25">
      <c r="I322" s="76"/>
      <c r="XEZ322" s="155"/>
      <c r="XFA322" s="155"/>
      <c r="XFB322" s="155"/>
      <c r="XFD322" s="134"/>
    </row>
    <row r="323" spans="9:9 16380:16384" s="84" customFormat="1" x14ac:dyDescent="0.25">
      <c r="I323" s="76"/>
      <c r="XEZ323" s="155"/>
      <c r="XFA323" s="155"/>
      <c r="XFB323" s="155"/>
      <c r="XFD323" s="134"/>
    </row>
    <row r="324" spans="9:9 16380:16384" s="84" customFormat="1" x14ac:dyDescent="0.25">
      <c r="I324" s="76"/>
      <c r="XEZ324" s="155"/>
      <c r="XFA324" s="155"/>
      <c r="XFB324" s="155"/>
      <c r="XFD324" s="134"/>
    </row>
    <row r="325" spans="9:9 16380:16384" s="84" customFormat="1" x14ac:dyDescent="0.25">
      <c r="I325" s="76"/>
      <c r="XEZ325" s="155"/>
      <c r="XFA325" s="155"/>
      <c r="XFB325" s="155"/>
      <c r="XFD325" s="134"/>
    </row>
    <row r="326" spans="9:9 16380:16384" s="84" customFormat="1" x14ac:dyDescent="0.25">
      <c r="I326" s="76"/>
      <c r="XEZ326" s="155"/>
      <c r="XFA326" s="155"/>
      <c r="XFB326" s="155"/>
      <c r="XFD326" s="134"/>
    </row>
    <row r="327" spans="9:9 16380:16384" s="84" customFormat="1" x14ac:dyDescent="0.25">
      <c r="I327" s="76"/>
      <c r="XEZ327" s="155"/>
      <c r="XFA327" s="155"/>
      <c r="XFB327" s="155"/>
      <c r="XFD327" s="134"/>
    </row>
    <row r="328" spans="9:9 16380:16384" s="84" customFormat="1" x14ac:dyDescent="0.25">
      <c r="I328" s="76"/>
      <c r="XEZ328" s="155"/>
      <c r="XFA328" s="155"/>
      <c r="XFB328" s="155"/>
      <c r="XFD328" s="134"/>
    </row>
    <row r="329" spans="9:9 16380:16384" s="84" customFormat="1" x14ac:dyDescent="0.25">
      <c r="I329" s="76"/>
      <c r="XEZ329" s="155"/>
      <c r="XFA329" s="155"/>
      <c r="XFB329" s="155"/>
      <c r="XFD329" s="134"/>
    </row>
    <row r="330" spans="9:9 16380:16384" s="84" customFormat="1" x14ac:dyDescent="0.25">
      <c r="I330" s="76"/>
      <c r="XEZ330" s="155"/>
      <c r="XFA330" s="155"/>
      <c r="XFB330" s="155"/>
      <c r="XFD330" s="134"/>
    </row>
    <row r="331" spans="9:9 16380:16384" s="84" customFormat="1" x14ac:dyDescent="0.25">
      <c r="I331" s="76"/>
      <c r="XEZ331" s="155"/>
      <c r="XFA331" s="155"/>
      <c r="XFB331" s="155"/>
      <c r="XFD331" s="134"/>
    </row>
    <row r="332" spans="9:9 16380:16384" s="84" customFormat="1" x14ac:dyDescent="0.25">
      <c r="I332" s="76"/>
      <c r="XEZ332" s="155"/>
      <c r="XFA332" s="155"/>
      <c r="XFB332" s="155"/>
      <c r="XFD332" s="134"/>
    </row>
    <row r="333" spans="9:9 16380:16384" s="84" customFormat="1" x14ac:dyDescent="0.25">
      <c r="I333" s="76"/>
      <c r="XEZ333" s="155"/>
      <c r="XFA333" s="155"/>
      <c r="XFB333" s="155"/>
      <c r="XFD333" s="134"/>
    </row>
    <row r="334" spans="9:9 16380:16384" s="84" customFormat="1" x14ac:dyDescent="0.25">
      <c r="I334" s="76"/>
      <c r="XEZ334" s="155"/>
      <c r="XFA334" s="155"/>
      <c r="XFB334" s="155"/>
      <c r="XFD334" s="134"/>
    </row>
    <row r="335" spans="9:9 16380:16384" s="84" customFormat="1" x14ac:dyDescent="0.25">
      <c r="I335" s="76"/>
      <c r="XEZ335" s="155"/>
      <c r="XFA335" s="155"/>
      <c r="XFB335" s="155"/>
      <c r="XFD335" s="134"/>
    </row>
    <row r="336" spans="9:9 16380:16384" s="84" customFormat="1" x14ac:dyDescent="0.25">
      <c r="I336" s="76"/>
      <c r="XEZ336" s="155"/>
      <c r="XFA336" s="155"/>
      <c r="XFB336" s="155"/>
      <c r="XFD336" s="134"/>
    </row>
    <row r="337" spans="9:9 16380:16384" s="84" customFormat="1" x14ac:dyDescent="0.25">
      <c r="I337" s="76"/>
      <c r="XEZ337" s="155"/>
      <c r="XFA337" s="155"/>
      <c r="XFB337" s="155"/>
      <c r="XFD337" s="134"/>
    </row>
    <row r="338" spans="9:9 16380:16384" s="84" customFormat="1" x14ac:dyDescent="0.25">
      <c r="I338" s="76"/>
      <c r="XEZ338" s="155"/>
      <c r="XFA338" s="155"/>
      <c r="XFB338" s="155"/>
      <c r="XFD338" s="134"/>
    </row>
    <row r="339" spans="9:9 16380:16384" s="84" customFormat="1" x14ac:dyDescent="0.25">
      <c r="I339" s="76"/>
      <c r="XEZ339" s="155"/>
      <c r="XFA339" s="155"/>
      <c r="XFB339" s="155"/>
      <c r="XFD339" s="134"/>
    </row>
    <row r="340" spans="9:9 16380:16384" s="84" customFormat="1" x14ac:dyDescent="0.25">
      <c r="I340" s="76"/>
      <c r="XEZ340" s="155"/>
      <c r="XFA340" s="155"/>
      <c r="XFB340" s="155"/>
      <c r="XFD340" s="134"/>
    </row>
    <row r="341" spans="9:9 16380:16384" s="84" customFormat="1" x14ac:dyDescent="0.25">
      <c r="I341" s="76"/>
      <c r="XEZ341" s="155"/>
      <c r="XFA341" s="155"/>
      <c r="XFB341" s="155"/>
      <c r="XFD341" s="134"/>
    </row>
    <row r="342" spans="9:9 16380:16384" s="84" customFormat="1" x14ac:dyDescent="0.25">
      <c r="I342" s="76"/>
      <c r="XEZ342" s="155"/>
      <c r="XFA342" s="155"/>
      <c r="XFB342" s="155"/>
      <c r="XFD342" s="134"/>
    </row>
    <row r="343" spans="9:9 16380:16384" s="84" customFormat="1" x14ac:dyDescent="0.25">
      <c r="I343" s="76"/>
      <c r="XEZ343" s="155"/>
      <c r="XFA343" s="155"/>
      <c r="XFB343" s="155"/>
      <c r="XFD343" s="134"/>
    </row>
    <row r="344" spans="9:9 16380:16384" s="84" customFormat="1" x14ac:dyDescent="0.25">
      <c r="I344" s="76"/>
      <c r="XEZ344" s="155"/>
      <c r="XFA344" s="155"/>
      <c r="XFB344" s="155"/>
      <c r="XFD344" s="134"/>
    </row>
    <row r="345" spans="9:9 16380:16384" s="84" customFormat="1" x14ac:dyDescent="0.25">
      <c r="I345" s="76"/>
      <c r="XEZ345" s="155"/>
      <c r="XFA345" s="155"/>
      <c r="XFB345" s="155"/>
      <c r="XFD345" s="134"/>
    </row>
    <row r="346" spans="9:9 16380:16384" s="84" customFormat="1" x14ac:dyDescent="0.25">
      <c r="I346" s="76"/>
      <c r="XEZ346" s="155"/>
      <c r="XFA346" s="155"/>
      <c r="XFB346" s="155"/>
      <c r="XFD346" s="134"/>
    </row>
    <row r="347" spans="9:9 16380:16384" s="84" customFormat="1" x14ac:dyDescent="0.25">
      <c r="I347" s="76"/>
      <c r="XEZ347" s="155"/>
      <c r="XFA347" s="155"/>
      <c r="XFB347" s="155"/>
      <c r="XFD347" s="134"/>
    </row>
    <row r="348" spans="9:9 16380:16384" s="84" customFormat="1" x14ac:dyDescent="0.25">
      <c r="I348" s="76"/>
      <c r="XEZ348" s="155"/>
      <c r="XFA348" s="155"/>
      <c r="XFB348" s="155"/>
      <c r="XFD348" s="134"/>
    </row>
    <row r="349" spans="9:9 16380:16384" s="84" customFormat="1" x14ac:dyDescent="0.25">
      <c r="I349" s="76"/>
      <c r="XEZ349" s="155"/>
      <c r="XFA349" s="155"/>
      <c r="XFB349" s="155"/>
      <c r="XFD349" s="134"/>
    </row>
    <row r="350" spans="9:9 16380:16384" s="84" customFormat="1" x14ac:dyDescent="0.25">
      <c r="I350" s="76"/>
      <c r="XEZ350" s="155"/>
      <c r="XFA350" s="155"/>
      <c r="XFB350" s="155"/>
      <c r="XFD350" s="134"/>
    </row>
    <row r="351" spans="9:9 16380:16384" s="84" customFormat="1" x14ac:dyDescent="0.25">
      <c r="I351" s="76"/>
      <c r="XEZ351" s="155"/>
      <c r="XFA351" s="155"/>
      <c r="XFB351" s="155"/>
      <c r="XFD351" s="134"/>
    </row>
    <row r="352" spans="9:9 16380:16384" s="84" customFormat="1" x14ac:dyDescent="0.25">
      <c r="I352" s="76"/>
      <c r="XEZ352" s="155"/>
      <c r="XFA352" s="155"/>
      <c r="XFB352" s="155"/>
      <c r="XFD352" s="134"/>
    </row>
    <row r="353" spans="9:9 16380:16384" s="84" customFormat="1" x14ac:dyDescent="0.25">
      <c r="I353" s="76"/>
      <c r="XEZ353" s="155"/>
      <c r="XFA353" s="155"/>
      <c r="XFB353" s="155"/>
      <c r="XFD353" s="134"/>
    </row>
    <row r="354" spans="9:9 16380:16384" s="84" customFormat="1" x14ac:dyDescent="0.25">
      <c r="I354" s="76"/>
      <c r="XEZ354" s="155"/>
      <c r="XFA354" s="155"/>
      <c r="XFB354" s="155"/>
      <c r="XFD354" s="134"/>
    </row>
    <row r="355" spans="9:9 16380:16384" s="84" customFormat="1" x14ac:dyDescent="0.25">
      <c r="I355" s="76"/>
      <c r="XEZ355" s="155"/>
      <c r="XFA355" s="155"/>
      <c r="XFB355" s="155"/>
      <c r="XFD355" s="134"/>
    </row>
    <row r="356" spans="9:9 16380:16384" s="84" customFormat="1" x14ac:dyDescent="0.25">
      <c r="I356" s="76"/>
      <c r="XEZ356" s="155"/>
      <c r="XFA356" s="155"/>
      <c r="XFB356" s="155"/>
      <c r="XFD356" s="134"/>
    </row>
    <row r="357" spans="9:9 16380:16384" s="84" customFormat="1" x14ac:dyDescent="0.25">
      <c r="I357" s="76"/>
      <c r="XEZ357" s="155"/>
      <c r="XFA357" s="155"/>
      <c r="XFB357" s="155"/>
      <c r="XFD357" s="134"/>
    </row>
    <row r="358" spans="9:9 16380:16384" s="84" customFormat="1" x14ac:dyDescent="0.25">
      <c r="I358" s="76"/>
      <c r="XEZ358" s="155"/>
      <c r="XFA358" s="155"/>
      <c r="XFB358" s="155"/>
      <c r="XFD358" s="134"/>
    </row>
    <row r="359" spans="9:9 16380:16384" s="84" customFormat="1" x14ac:dyDescent="0.25">
      <c r="I359" s="76"/>
      <c r="XEZ359" s="155"/>
      <c r="XFA359" s="155"/>
      <c r="XFB359" s="155"/>
      <c r="XFD359" s="134"/>
    </row>
    <row r="360" spans="9:9 16380:16384" s="84" customFormat="1" x14ac:dyDescent="0.25">
      <c r="I360" s="76"/>
      <c r="XEZ360" s="155"/>
      <c r="XFA360" s="155"/>
      <c r="XFB360" s="155"/>
      <c r="XFD360" s="134"/>
    </row>
    <row r="361" spans="9:9 16380:16384" s="84" customFormat="1" x14ac:dyDescent="0.25">
      <c r="I361" s="76"/>
      <c r="XEZ361" s="155"/>
      <c r="XFA361" s="155"/>
      <c r="XFB361" s="155"/>
      <c r="XFD361" s="134"/>
    </row>
    <row r="362" spans="9:9 16380:16384" s="84" customFormat="1" x14ac:dyDescent="0.25">
      <c r="I362" s="76"/>
      <c r="XEZ362" s="155"/>
      <c r="XFA362" s="155"/>
      <c r="XFB362" s="155"/>
      <c r="XFD362" s="134"/>
    </row>
    <row r="363" spans="9:9 16380:16384" s="84" customFormat="1" x14ac:dyDescent="0.25">
      <c r="I363" s="76"/>
      <c r="XEZ363" s="155"/>
      <c r="XFA363" s="155"/>
      <c r="XFB363" s="155"/>
      <c r="XFD363" s="134"/>
    </row>
    <row r="364" spans="9:9 16380:16384" s="84" customFormat="1" x14ac:dyDescent="0.25">
      <c r="I364" s="76"/>
      <c r="XEZ364" s="155"/>
      <c r="XFA364" s="155"/>
      <c r="XFB364" s="155"/>
      <c r="XFD364" s="134"/>
    </row>
    <row r="365" spans="9:9 16380:16384" s="84" customFormat="1" x14ac:dyDescent="0.25">
      <c r="I365" s="76"/>
      <c r="XEZ365" s="155"/>
      <c r="XFA365" s="155"/>
      <c r="XFB365" s="155"/>
      <c r="XFD365" s="134"/>
    </row>
    <row r="366" spans="9:9 16380:16384" s="84" customFormat="1" x14ac:dyDescent="0.25">
      <c r="I366" s="76"/>
      <c r="XEZ366" s="155"/>
      <c r="XFA366" s="155"/>
      <c r="XFB366" s="155"/>
      <c r="XFD366" s="134"/>
    </row>
    <row r="367" spans="9:9 16380:16384" s="84" customFormat="1" x14ac:dyDescent="0.25">
      <c r="I367" s="76"/>
      <c r="XEZ367" s="155"/>
      <c r="XFA367" s="155"/>
      <c r="XFB367" s="155"/>
      <c r="XFD367" s="134"/>
    </row>
    <row r="368" spans="9:9 16380:16384" s="84" customFormat="1" x14ac:dyDescent="0.25">
      <c r="I368" s="76"/>
      <c r="XEZ368" s="155"/>
      <c r="XFA368" s="155"/>
      <c r="XFB368" s="155"/>
      <c r="XFD368" s="134"/>
    </row>
    <row r="369" spans="9:9 16380:16384" s="84" customFormat="1" x14ac:dyDescent="0.25">
      <c r="I369" s="76"/>
      <c r="XEZ369" s="155"/>
      <c r="XFA369" s="155"/>
      <c r="XFB369" s="155"/>
      <c r="XFD369" s="134"/>
    </row>
    <row r="370" spans="9:9 16380:16384" s="84" customFormat="1" x14ac:dyDescent="0.25">
      <c r="I370" s="76"/>
      <c r="XEZ370" s="155"/>
      <c r="XFA370" s="155"/>
      <c r="XFB370" s="155"/>
      <c r="XFD370" s="134"/>
    </row>
    <row r="371" spans="9:9 16380:16384" s="84" customFormat="1" x14ac:dyDescent="0.25">
      <c r="I371" s="76"/>
      <c r="XEZ371" s="155"/>
      <c r="XFA371" s="155"/>
      <c r="XFB371" s="155"/>
      <c r="XFD371" s="134"/>
    </row>
    <row r="372" spans="9:9 16380:16384" s="84" customFormat="1" x14ac:dyDescent="0.25">
      <c r="I372" s="76"/>
      <c r="XEZ372" s="155"/>
      <c r="XFA372" s="155"/>
      <c r="XFB372" s="155"/>
      <c r="XFD372" s="134"/>
    </row>
    <row r="373" spans="9:9 16380:16384" s="84" customFormat="1" x14ac:dyDescent="0.25">
      <c r="I373" s="76"/>
      <c r="XEZ373" s="155"/>
      <c r="XFA373" s="155"/>
      <c r="XFB373" s="155"/>
      <c r="XFD373" s="134"/>
    </row>
    <row r="374" spans="9:9 16380:16384" s="84" customFormat="1" x14ac:dyDescent="0.25">
      <c r="I374" s="76"/>
      <c r="XEZ374" s="155"/>
      <c r="XFA374" s="155"/>
      <c r="XFB374" s="155"/>
      <c r="XFD374" s="134"/>
    </row>
    <row r="375" spans="9:9 16380:16384" s="84" customFormat="1" x14ac:dyDescent="0.25">
      <c r="I375" s="76"/>
      <c r="XEZ375" s="155"/>
      <c r="XFA375" s="155"/>
      <c r="XFB375" s="155"/>
      <c r="XFD375" s="134"/>
    </row>
    <row r="376" spans="9:9 16380:16384" s="84" customFormat="1" x14ac:dyDescent="0.25">
      <c r="I376" s="76"/>
      <c r="XEZ376" s="155"/>
      <c r="XFA376" s="155"/>
      <c r="XFB376" s="155"/>
      <c r="XFD376" s="134"/>
    </row>
    <row r="377" spans="9:9 16380:16384" s="84" customFormat="1" x14ac:dyDescent="0.25">
      <c r="I377" s="76"/>
      <c r="XEZ377" s="155"/>
      <c r="XFA377" s="155"/>
      <c r="XFB377" s="155"/>
      <c r="XFD377" s="134"/>
    </row>
    <row r="378" spans="9:9 16380:16384" s="84" customFormat="1" x14ac:dyDescent="0.25">
      <c r="I378" s="76"/>
      <c r="XEZ378" s="155"/>
      <c r="XFA378" s="155"/>
      <c r="XFB378" s="155"/>
      <c r="XFD378" s="134"/>
    </row>
    <row r="379" spans="9:9 16380:16384" s="84" customFormat="1" x14ac:dyDescent="0.25">
      <c r="I379" s="76"/>
      <c r="XEZ379" s="155"/>
      <c r="XFA379" s="155"/>
      <c r="XFB379" s="155"/>
      <c r="XFD379" s="134"/>
    </row>
    <row r="380" spans="9:9 16380:16384" s="84" customFormat="1" x14ac:dyDescent="0.25">
      <c r="I380" s="76"/>
      <c r="XEZ380" s="155"/>
      <c r="XFA380" s="155"/>
      <c r="XFB380" s="155"/>
      <c r="XFD380" s="134"/>
    </row>
    <row r="381" spans="9:9 16380:16384" s="84" customFormat="1" x14ac:dyDescent="0.25">
      <c r="I381" s="76"/>
      <c r="XEZ381" s="155"/>
      <c r="XFA381" s="155"/>
      <c r="XFB381" s="155"/>
      <c r="XFD381" s="134"/>
    </row>
    <row r="382" spans="9:9 16380:16384" s="84" customFormat="1" x14ac:dyDescent="0.25">
      <c r="I382" s="76"/>
      <c r="XEZ382" s="155"/>
      <c r="XFA382" s="155"/>
      <c r="XFB382" s="155"/>
      <c r="XFD382" s="134"/>
    </row>
    <row r="383" spans="9:9 16380:16384" s="84" customFormat="1" x14ac:dyDescent="0.25">
      <c r="I383" s="76"/>
      <c r="XEZ383" s="155"/>
      <c r="XFA383" s="155"/>
      <c r="XFB383" s="155"/>
      <c r="XFD383" s="134"/>
    </row>
    <row r="384" spans="9:9 16380:16384" s="84" customFormat="1" x14ac:dyDescent="0.25">
      <c r="I384" s="76"/>
      <c r="XEZ384" s="155"/>
      <c r="XFA384" s="155"/>
      <c r="XFB384" s="155"/>
      <c r="XFD384" s="134"/>
    </row>
    <row r="385" spans="9:9 16380:16384" s="84" customFormat="1" x14ac:dyDescent="0.25">
      <c r="I385" s="76"/>
      <c r="XEZ385" s="155"/>
      <c r="XFA385" s="155"/>
      <c r="XFB385" s="155"/>
      <c r="XFD385" s="134"/>
    </row>
    <row r="386" spans="9:9 16380:16384" s="84" customFormat="1" x14ac:dyDescent="0.25">
      <c r="I386" s="76"/>
      <c r="XEZ386" s="155"/>
      <c r="XFA386" s="155"/>
      <c r="XFB386" s="155"/>
      <c r="XFD386" s="134"/>
    </row>
    <row r="387" spans="9:9 16380:16384" s="84" customFormat="1" x14ac:dyDescent="0.25">
      <c r="I387" s="76"/>
      <c r="XEZ387" s="155"/>
      <c r="XFA387" s="155"/>
      <c r="XFB387" s="155"/>
      <c r="XFD387" s="134"/>
    </row>
    <row r="388" spans="9:9 16380:16384" s="84" customFormat="1" x14ac:dyDescent="0.25">
      <c r="I388" s="76"/>
      <c r="XEZ388" s="155"/>
      <c r="XFA388" s="155"/>
      <c r="XFB388" s="155"/>
      <c r="XFD388" s="134"/>
    </row>
    <row r="389" spans="9:9 16380:16384" s="84" customFormat="1" x14ac:dyDescent="0.25">
      <c r="I389" s="76"/>
      <c r="XEZ389" s="155"/>
      <c r="XFA389" s="155"/>
      <c r="XFB389" s="155"/>
      <c r="XFD389" s="134"/>
    </row>
    <row r="390" spans="9:9 16380:16384" s="84" customFormat="1" x14ac:dyDescent="0.25">
      <c r="I390" s="76"/>
      <c r="XEZ390" s="155"/>
      <c r="XFA390" s="155"/>
      <c r="XFB390" s="155"/>
      <c r="XFD390" s="134"/>
    </row>
    <row r="391" spans="9:9 16380:16384" s="84" customFormat="1" x14ac:dyDescent="0.25">
      <c r="I391" s="76"/>
      <c r="XEZ391" s="155"/>
      <c r="XFA391" s="155"/>
      <c r="XFB391" s="155"/>
      <c r="XFD391" s="134"/>
    </row>
    <row r="392" spans="9:9 16380:16384" s="84" customFormat="1" x14ac:dyDescent="0.25">
      <c r="I392" s="76"/>
      <c r="XEZ392" s="155"/>
      <c r="XFA392" s="155"/>
      <c r="XFB392" s="155"/>
      <c r="XFD392" s="134"/>
    </row>
    <row r="393" spans="9:9 16380:16384" s="84" customFormat="1" x14ac:dyDescent="0.25">
      <c r="I393" s="76"/>
      <c r="XEZ393" s="155"/>
      <c r="XFA393" s="155"/>
      <c r="XFB393" s="155"/>
      <c r="XFD393" s="134"/>
    </row>
    <row r="394" spans="9:9 16380:16384" s="84" customFormat="1" x14ac:dyDescent="0.25">
      <c r="I394" s="76"/>
      <c r="XEZ394" s="155"/>
      <c r="XFA394" s="155"/>
      <c r="XFB394" s="155"/>
      <c r="XFD394" s="134"/>
    </row>
    <row r="395" spans="9:9 16380:16384" s="84" customFormat="1" x14ac:dyDescent="0.25">
      <c r="I395" s="76"/>
      <c r="XEZ395" s="155"/>
      <c r="XFA395" s="155"/>
      <c r="XFB395" s="155"/>
      <c r="XFD395" s="134"/>
    </row>
    <row r="396" spans="9:9 16380:16384" s="84" customFormat="1" x14ac:dyDescent="0.25">
      <c r="I396" s="76"/>
      <c r="XEZ396" s="155"/>
      <c r="XFA396" s="155"/>
      <c r="XFB396" s="155"/>
      <c r="XFD396" s="134"/>
    </row>
    <row r="397" spans="9:9 16380:16384" s="84" customFormat="1" x14ac:dyDescent="0.25">
      <c r="I397" s="76"/>
      <c r="XEZ397" s="155"/>
      <c r="XFA397" s="155"/>
      <c r="XFB397" s="155"/>
      <c r="XFD397" s="134"/>
    </row>
    <row r="398" spans="9:9 16380:16384" s="84" customFormat="1" x14ac:dyDescent="0.25">
      <c r="I398" s="76"/>
      <c r="XEZ398" s="155"/>
      <c r="XFA398" s="155"/>
      <c r="XFB398" s="155"/>
      <c r="XFD398" s="134"/>
    </row>
    <row r="399" spans="9:9 16380:16384" s="84" customFormat="1" x14ac:dyDescent="0.25">
      <c r="I399" s="76"/>
      <c r="XEZ399" s="155"/>
      <c r="XFA399" s="155"/>
      <c r="XFB399" s="155"/>
      <c r="XFD399" s="134"/>
    </row>
    <row r="400" spans="9:9 16380:16384" s="84" customFormat="1" x14ac:dyDescent="0.25">
      <c r="I400" s="76"/>
      <c r="XEZ400" s="155"/>
      <c r="XFA400" s="155"/>
      <c r="XFB400" s="155"/>
      <c r="XFD400" s="134"/>
    </row>
    <row r="401" spans="9:9 16380:16384" s="84" customFormat="1" x14ac:dyDescent="0.25">
      <c r="I401" s="76"/>
      <c r="XEZ401" s="155"/>
      <c r="XFA401" s="155"/>
      <c r="XFB401" s="155"/>
      <c r="XFD401" s="134"/>
    </row>
    <row r="402" spans="9:9 16380:16384" s="84" customFormat="1" x14ac:dyDescent="0.25">
      <c r="I402" s="76"/>
      <c r="XEZ402" s="155"/>
      <c r="XFA402" s="155"/>
      <c r="XFB402" s="155"/>
      <c r="XFD402" s="134"/>
    </row>
    <row r="403" spans="9:9 16380:16384" s="84" customFormat="1" x14ac:dyDescent="0.25">
      <c r="I403" s="76"/>
      <c r="XEZ403" s="155"/>
      <c r="XFA403" s="155"/>
      <c r="XFB403" s="155"/>
      <c r="XFD403" s="134"/>
    </row>
    <row r="404" spans="9:9 16380:16384" s="84" customFormat="1" x14ac:dyDescent="0.25">
      <c r="I404" s="76"/>
      <c r="XEZ404" s="155"/>
      <c r="XFA404" s="155"/>
      <c r="XFB404" s="155"/>
      <c r="XFD404" s="134"/>
    </row>
    <row r="405" spans="9:9 16380:16384" s="84" customFormat="1" x14ac:dyDescent="0.25">
      <c r="I405" s="76"/>
      <c r="XEZ405" s="155"/>
      <c r="XFA405" s="155"/>
      <c r="XFB405" s="155"/>
      <c r="XFD405" s="134"/>
    </row>
    <row r="406" spans="9:9 16380:16384" s="84" customFormat="1" x14ac:dyDescent="0.25">
      <c r="I406" s="76"/>
      <c r="XEZ406" s="155"/>
      <c r="XFA406" s="155"/>
      <c r="XFB406" s="155"/>
      <c r="XFD406" s="134"/>
    </row>
    <row r="407" spans="9:9 16380:16384" s="84" customFormat="1" x14ac:dyDescent="0.25">
      <c r="I407" s="76"/>
      <c r="XEZ407" s="155"/>
      <c r="XFA407" s="155"/>
      <c r="XFB407" s="155"/>
      <c r="XFD407" s="134"/>
    </row>
    <row r="408" spans="9:9 16380:16384" s="84" customFormat="1" x14ac:dyDescent="0.25">
      <c r="I408" s="76"/>
      <c r="XEZ408" s="155"/>
      <c r="XFA408" s="155"/>
      <c r="XFB408" s="155"/>
      <c r="XFD408" s="134"/>
    </row>
    <row r="409" spans="9:9 16380:16384" s="84" customFormat="1" x14ac:dyDescent="0.25">
      <c r="I409" s="76"/>
      <c r="XEZ409" s="155"/>
      <c r="XFA409" s="155"/>
      <c r="XFB409" s="155"/>
      <c r="XFD409" s="134"/>
    </row>
    <row r="410" spans="9:9 16380:16384" s="84" customFormat="1" x14ac:dyDescent="0.25">
      <c r="I410" s="76"/>
      <c r="XEZ410" s="155"/>
      <c r="XFA410" s="155"/>
      <c r="XFB410" s="155"/>
      <c r="XFD410" s="134"/>
    </row>
    <row r="411" spans="9:9 16380:16384" s="84" customFormat="1" x14ac:dyDescent="0.25">
      <c r="I411" s="76"/>
      <c r="XEZ411" s="155"/>
      <c r="XFA411" s="155"/>
      <c r="XFB411" s="155"/>
      <c r="XFD411" s="134"/>
    </row>
    <row r="412" spans="9:9 16380:16384" s="84" customFormat="1" x14ac:dyDescent="0.25">
      <c r="I412" s="76"/>
      <c r="XEZ412" s="155"/>
      <c r="XFA412" s="155"/>
      <c r="XFB412" s="155"/>
      <c r="XFD412" s="134"/>
    </row>
    <row r="413" spans="9:9 16380:16384" s="84" customFormat="1" x14ac:dyDescent="0.25">
      <c r="I413" s="76"/>
      <c r="XEZ413" s="155"/>
      <c r="XFA413" s="155"/>
      <c r="XFB413" s="155"/>
      <c r="XFD413" s="134"/>
    </row>
    <row r="414" spans="9:9 16380:16384" s="84" customFormat="1" x14ac:dyDescent="0.25">
      <c r="I414" s="76"/>
      <c r="XEZ414" s="155"/>
      <c r="XFA414" s="155"/>
      <c r="XFB414" s="155"/>
      <c r="XFD414" s="134"/>
    </row>
    <row r="415" spans="9:9 16380:16384" s="84" customFormat="1" x14ac:dyDescent="0.25">
      <c r="I415" s="76"/>
      <c r="XEZ415" s="155"/>
      <c r="XFA415" s="155"/>
      <c r="XFB415" s="155"/>
      <c r="XFD415" s="134"/>
    </row>
    <row r="416" spans="9:9 16380:16384" s="84" customFormat="1" x14ac:dyDescent="0.25">
      <c r="I416" s="76"/>
      <c r="XEZ416" s="155"/>
      <c r="XFA416" s="155"/>
      <c r="XFB416" s="155"/>
      <c r="XFD416" s="134"/>
    </row>
    <row r="417" spans="9:9 16380:16384" s="84" customFormat="1" x14ac:dyDescent="0.25">
      <c r="I417" s="76"/>
      <c r="XEZ417" s="155"/>
      <c r="XFA417" s="155"/>
      <c r="XFB417" s="155"/>
      <c r="XFD417" s="134"/>
    </row>
    <row r="418" spans="9:9 16380:16384" s="84" customFormat="1" x14ac:dyDescent="0.25">
      <c r="I418" s="76"/>
      <c r="XEZ418" s="155"/>
      <c r="XFA418" s="155"/>
      <c r="XFB418" s="155"/>
      <c r="XFD418" s="134"/>
    </row>
    <row r="419" spans="9:9 16380:16384" s="84" customFormat="1" x14ac:dyDescent="0.25">
      <c r="I419" s="76"/>
      <c r="XEZ419" s="155"/>
      <c r="XFA419" s="155"/>
      <c r="XFB419" s="155"/>
      <c r="XFD419" s="134"/>
    </row>
    <row r="420" spans="9:9 16380:16384" s="84" customFormat="1" x14ac:dyDescent="0.25">
      <c r="I420" s="76"/>
      <c r="XEZ420" s="155"/>
      <c r="XFA420" s="155"/>
      <c r="XFB420" s="155"/>
      <c r="XFD420" s="134"/>
    </row>
    <row r="421" spans="9:9 16380:16384" s="84" customFormat="1" x14ac:dyDescent="0.25">
      <c r="I421" s="76"/>
      <c r="XEZ421" s="155"/>
      <c r="XFA421" s="155"/>
      <c r="XFB421" s="155"/>
      <c r="XFD421" s="134"/>
    </row>
    <row r="422" spans="9:9 16380:16384" s="84" customFormat="1" x14ac:dyDescent="0.25">
      <c r="I422" s="76"/>
      <c r="XEZ422" s="155"/>
      <c r="XFA422" s="155"/>
      <c r="XFB422" s="155"/>
      <c r="XFD422" s="134"/>
    </row>
    <row r="423" spans="9:9 16380:16384" s="84" customFormat="1" x14ac:dyDescent="0.25">
      <c r="I423" s="76"/>
      <c r="XEZ423" s="155"/>
      <c r="XFA423" s="155"/>
      <c r="XFB423" s="155"/>
      <c r="XFD423" s="134"/>
    </row>
    <row r="424" spans="9:9 16380:16384" s="84" customFormat="1" x14ac:dyDescent="0.25">
      <c r="I424" s="76"/>
      <c r="XEZ424" s="155"/>
      <c r="XFA424" s="155"/>
      <c r="XFB424" s="155"/>
      <c r="XFD424" s="134"/>
    </row>
    <row r="425" spans="9:9 16380:16384" s="84" customFormat="1" x14ac:dyDescent="0.25">
      <c r="I425" s="76"/>
      <c r="XEZ425" s="155"/>
      <c r="XFA425" s="155"/>
      <c r="XFB425" s="155"/>
      <c r="XFD425" s="134"/>
    </row>
    <row r="426" spans="9:9 16380:16384" s="84" customFormat="1" x14ac:dyDescent="0.25">
      <c r="I426" s="76"/>
      <c r="XEZ426" s="155"/>
      <c r="XFA426" s="155"/>
      <c r="XFB426" s="155"/>
      <c r="XFD426" s="134"/>
    </row>
    <row r="427" spans="9:9 16380:16384" s="84" customFormat="1" x14ac:dyDescent="0.25">
      <c r="I427" s="76"/>
      <c r="XEZ427" s="155"/>
      <c r="XFA427" s="155"/>
      <c r="XFB427" s="155"/>
      <c r="XFD427" s="134"/>
    </row>
    <row r="428" spans="9:9 16380:16384" s="84" customFormat="1" x14ac:dyDescent="0.25">
      <c r="I428" s="76"/>
      <c r="XEZ428" s="155"/>
      <c r="XFA428" s="155"/>
      <c r="XFB428" s="155"/>
      <c r="XFD428" s="134"/>
    </row>
    <row r="429" spans="9:9 16380:16384" s="84" customFormat="1" x14ac:dyDescent="0.25">
      <c r="I429" s="76"/>
      <c r="XEZ429" s="155"/>
      <c r="XFA429" s="155"/>
      <c r="XFB429" s="155"/>
      <c r="XFD429" s="134"/>
    </row>
    <row r="430" spans="9:9 16380:16384" s="84" customFormat="1" x14ac:dyDescent="0.25">
      <c r="I430" s="76"/>
      <c r="XEZ430" s="155"/>
      <c r="XFA430" s="155"/>
      <c r="XFB430" s="155"/>
      <c r="XFD430" s="134"/>
    </row>
    <row r="431" spans="9:9 16380:16384" s="84" customFormat="1" x14ac:dyDescent="0.25">
      <c r="I431" s="76"/>
      <c r="XEZ431" s="155"/>
      <c r="XFA431" s="155"/>
      <c r="XFB431" s="155"/>
      <c r="XFD431" s="134"/>
    </row>
    <row r="432" spans="9:9 16380:16384" s="84" customFormat="1" x14ac:dyDescent="0.25">
      <c r="I432" s="76"/>
      <c r="XEZ432" s="155"/>
      <c r="XFA432" s="155"/>
      <c r="XFB432" s="155"/>
      <c r="XFD432" s="134"/>
    </row>
    <row r="433" spans="9:9 16380:16384" s="84" customFormat="1" x14ac:dyDescent="0.25">
      <c r="I433" s="76"/>
      <c r="XEZ433" s="155"/>
      <c r="XFA433" s="155"/>
      <c r="XFB433" s="155"/>
      <c r="XFD433" s="134"/>
    </row>
    <row r="434" spans="9:9 16380:16384" s="84" customFormat="1" x14ac:dyDescent="0.25">
      <c r="I434" s="76"/>
      <c r="XEZ434" s="155"/>
      <c r="XFA434" s="155"/>
      <c r="XFB434" s="155"/>
      <c r="XFD434" s="134"/>
    </row>
    <row r="435" spans="9:9 16380:16384" s="84" customFormat="1" x14ac:dyDescent="0.25">
      <c r="I435" s="76"/>
      <c r="XEZ435" s="155"/>
      <c r="XFA435" s="155"/>
      <c r="XFB435" s="155"/>
      <c r="XFD435" s="134"/>
    </row>
    <row r="436" spans="9:9 16380:16384" s="84" customFormat="1" x14ac:dyDescent="0.25">
      <c r="I436" s="76"/>
      <c r="XEZ436" s="155"/>
      <c r="XFA436" s="155"/>
      <c r="XFB436" s="155"/>
      <c r="XFD436" s="134"/>
    </row>
    <row r="437" spans="9:9 16380:16384" s="84" customFormat="1" x14ac:dyDescent="0.25">
      <c r="I437" s="76"/>
      <c r="XEZ437" s="155"/>
      <c r="XFA437" s="155"/>
      <c r="XFB437" s="155"/>
      <c r="XFD437" s="134"/>
    </row>
    <row r="438" spans="9:9 16380:16384" s="84" customFormat="1" x14ac:dyDescent="0.25">
      <c r="I438" s="76"/>
      <c r="XEZ438" s="155"/>
      <c r="XFA438" s="155"/>
      <c r="XFB438" s="155"/>
      <c r="XFD438" s="134"/>
    </row>
    <row r="439" spans="9:9 16380:16384" s="84" customFormat="1" x14ac:dyDescent="0.25">
      <c r="I439" s="76"/>
      <c r="XEZ439" s="155"/>
      <c r="XFA439" s="155"/>
      <c r="XFB439" s="155"/>
      <c r="XFD439" s="134"/>
    </row>
    <row r="440" spans="9:9 16380:16384" s="84" customFormat="1" x14ac:dyDescent="0.25">
      <c r="I440" s="76"/>
      <c r="XEZ440" s="155"/>
      <c r="XFA440" s="155"/>
      <c r="XFB440" s="155"/>
      <c r="XFD440" s="134"/>
    </row>
    <row r="441" spans="9:9 16380:16384" s="84" customFormat="1" x14ac:dyDescent="0.25">
      <c r="I441" s="76"/>
      <c r="XEZ441" s="155"/>
      <c r="XFA441" s="155"/>
      <c r="XFB441" s="155"/>
      <c r="XFD441" s="134"/>
    </row>
    <row r="442" spans="9:9 16380:16384" s="84" customFormat="1" x14ac:dyDescent="0.25">
      <c r="I442" s="76"/>
      <c r="XEZ442" s="155"/>
      <c r="XFA442" s="155"/>
      <c r="XFB442" s="155"/>
      <c r="XFD442" s="134"/>
    </row>
    <row r="443" spans="9:9 16380:16384" s="84" customFormat="1" x14ac:dyDescent="0.25">
      <c r="I443" s="76"/>
      <c r="XEZ443" s="155"/>
      <c r="XFA443" s="155"/>
      <c r="XFB443" s="155"/>
      <c r="XFD443" s="134"/>
    </row>
    <row r="444" spans="9:9 16380:16384" s="84" customFormat="1" x14ac:dyDescent="0.25">
      <c r="I444" s="76"/>
      <c r="XEZ444" s="155"/>
      <c r="XFA444" s="155"/>
      <c r="XFB444" s="155"/>
      <c r="XFD444" s="134"/>
    </row>
    <row r="445" spans="9:9 16380:16384" s="84" customFormat="1" x14ac:dyDescent="0.25">
      <c r="I445" s="76"/>
      <c r="XEZ445" s="155"/>
      <c r="XFA445" s="155"/>
      <c r="XFB445" s="155"/>
      <c r="XFD445" s="134"/>
    </row>
    <row r="446" spans="9:9 16380:16384" s="84" customFormat="1" x14ac:dyDescent="0.25">
      <c r="I446" s="76"/>
      <c r="XEZ446" s="155"/>
      <c r="XFA446" s="155"/>
      <c r="XFB446" s="155"/>
      <c r="XFD446" s="134"/>
    </row>
    <row r="447" spans="9:9 16380:16384" s="84" customFormat="1" x14ac:dyDescent="0.25">
      <c r="I447" s="76"/>
      <c r="XEZ447" s="155"/>
      <c r="XFA447" s="155"/>
      <c r="XFB447" s="155"/>
      <c r="XFD447" s="134"/>
    </row>
    <row r="448" spans="9:9 16380:16384" s="84" customFormat="1" x14ac:dyDescent="0.25">
      <c r="I448" s="76"/>
      <c r="XEZ448" s="155"/>
      <c r="XFA448" s="155"/>
      <c r="XFB448" s="155"/>
      <c r="XFD448" s="134"/>
    </row>
    <row r="449" spans="9:9 16380:16384" s="84" customFormat="1" x14ac:dyDescent="0.25">
      <c r="I449" s="76"/>
      <c r="XEZ449" s="155"/>
      <c r="XFA449" s="155"/>
      <c r="XFB449" s="155"/>
      <c r="XFD449" s="134"/>
    </row>
    <row r="450" spans="9:9 16380:16384" s="84" customFormat="1" x14ac:dyDescent="0.25">
      <c r="I450" s="76"/>
      <c r="XEZ450" s="155"/>
      <c r="XFA450" s="155"/>
      <c r="XFB450" s="155"/>
      <c r="XFD450" s="134"/>
    </row>
    <row r="451" spans="9:9 16380:16384" s="84" customFormat="1" x14ac:dyDescent="0.25">
      <c r="I451" s="76"/>
      <c r="XEZ451" s="155"/>
      <c r="XFA451" s="155"/>
      <c r="XFB451" s="155"/>
      <c r="XFD451" s="134"/>
    </row>
    <row r="452" spans="9:9 16380:16384" s="84" customFormat="1" x14ac:dyDescent="0.25">
      <c r="I452" s="76"/>
      <c r="XEZ452" s="155"/>
      <c r="XFA452" s="155"/>
      <c r="XFB452" s="155"/>
      <c r="XFD452" s="134"/>
    </row>
    <row r="453" spans="9:9 16380:16384" s="84" customFormat="1" x14ac:dyDescent="0.25">
      <c r="I453" s="76"/>
      <c r="XEZ453" s="155"/>
      <c r="XFA453" s="155"/>
      <c r="XFB453" s="155"/>
      <c r="XFD453" s="134"/>
    </row>
    <row r="454" spans="9:9 16380:16384" s="84" customFormat="1" x14ac:dyDescent="0.25">
      <c r="I454" s="76"/>
      <c r="XEZ454" s="155"/>
      <c r="XFA454" s="155"/>
      <c r="XFB454" s="155"/>
      <c r="XFD454" s="134"/>
    </row>
    <row r="455" spans="9:9 16380:16384" s="84" customFormat="1" x14ac:dyDescent="0.25">
      <c r="I455" s="76"/>
      <c r="XEZ455" s="155"/>
      <c r="XFA455" s="155"/>
      <c r="XFB455" s="155"/>
      <c r="XFD455" s="134"/>
    </row>
    <row r="456" spans="9:9 16380:16384" s="84" customFormat="1" x14ac:dyDescent="0.25">
      <c r="I456" s="76"/>
      <c r="XEZ456" s="155"/>
      <c r="XFA456" s="155"/>
      <c r="XFB456" s="155"/>
      <c r="XFD456" s="134"/>
    </row>
    <row r="457" spans="9:9 16380:16384" s="84" customFormat="1" x14ac:dyDescent="0.25">
      <c r="I457" s="76"/>
      <c r="XEZ457" s="155"/>
      <c r="XFA457" s="155"/>
      <c r="XFB457" s="155"/>
      <c r="XFD457" s="134"/>
    </row>
    <row r="458" spans="9:9 16380:16384" s="84" customFormat="1" x14ac:dyDescent="0.25">
      <c r="I458" s="76"/>
      <c r="XEZ458" s="155"/>
      <c r="XFA458" s="155"/>
      <c r="XFB458" s="155"/>
      <c r="XFD458" s="134"/>
    </row>
    <row r="459" spans="9:9 16380:16384" s="84" customFormat="1" x14ac:dyDescent="0.25">
      <c r="I459" s="76"/>
      <c r="XEZ459" s="155"/>
      <c r="XFA459" s="155"/>
      <c r="XFB459" s="155"/>
      <c r="XFD459" s="134"/>
    </row>
    <row r="460" spans="9:9 16380:16384" s="84" customFormat="1" x14ac:dyDescent="0.25">
      <c r="I460" s="76"/>
      <c r="XEZ460" s="155"/>
      <c r="XFA460" s="155"/>
      <c r="XFB460" s="155"/>
      <c r="XFD460" s="134"/>
    </row>
    <row r="461" spans="9:9 16380:16384" s="84" customFormat="1" x14ac:dyDescent="0.25">
      <c r="I461" s="76"/>
      <c r="XEZ461" s="155"/>
      <c r="XFA461" s="155"/>
      <c r="XFB461" s="155"/>
      <c r="XFD461" s="134"/>
    </row>
    <row r="462" spans="9:9 16380:16384" s="84" customFormat="1" x14ac:dyDescent="0.25">
      <c r="I462" s="76"/>
      <c r="XEZ462" s="155"/>
      <c r="XFA462" s="155"/>
      <c r="XFB462" s="155"/>
      <c r="XFD462" s="134"/>
    </row>
    <row r="463" spans="9:9 16380:16384" s="84" customFormat="1" x14ac:dyDescent="0.25">
      <c r="I463" s="76"/>
      <c r="XEZ463" s="155"/>
      <c r="XFA463" s="155"/>
      <c r="XFB463" s="155"/>
      <c r="XFD463" s="134"/>
    </row>
    <row r="464" spans="9:9 16380:16384" s="84" customFormat="1" x14ac:dyDescent="0.25">
      <c r="I464" s="76"/>
      <c r="XEZ464" s="155"/>
      <c r="XFA464" s="155"/>
      <c r="XFB464" s="155"/>
      <c r="XFD464" s="134"/>
    </row>
    <row r="465" spans="9:9 16380:16384" s="84" customFormat="1" x14ac:dyDescent="0.25">
      <c r="I465" s="76"/>
      <c r="XEZ465" s="155"/>
      <c r="XFA465" s="155"/>
      <c r="XFB465" s="155"/>
      <c r="XFD465" s="134"/>
    </row>
    <row r="466" spans="9:9 16380:16384" s="84" customFormat="1" x14ac:dyDescent="0.25">
      <c r="I466" s="76"/>
      <c r="XEZ466" s="155"/>
      <c r="XFA466" s="155"/>
      <c r="XFB466" s="155"/>
      <c r="XFD466" s="134"/>
    </row>
    <row r="467" spans="9:9 16380:16384" s="84" customFormat="1" x14ac:dyDescent="0.25">
      <c r="I467" s="76"/>
      <c r="XEZ467" s="155"/>
      <c r="XFA467" s="155"/>
      <c r="XFB467" s="155"/>
      <c r="XFD467" s="134"/>
    </row>
    <row r="468" spans="9:9 16380:16384" s="84" customFormat="1" x14ac:dyDescent="0.25">
      <c r="I468" s="76"/>
      <c r="XEZ468" s="155"/>
      <c r="XFA468" s="155"/>
      <c r="XFB468" s="155"/>
      <c r="XFD468" s="134"/>
    </row>
    <row r="469" spans="9:9 16380:16384" s="84" customFormat="1" x14ac:dyDescent="0.25">
      <c r="I469" s="76"/>
      <c r="XEZ469" s="155"/>
      <c r="XFA469" s="155"/>
      <c r="XFB469" s="155"/>
      <c r="XFD469" s="134"/>
    </row>
    <row r="470" spans="9:9 16380:16384" s="84" customFormat="1" x14ac:dyDescent="0.25">
      <c r="I470" s="76"/>
      <c r="XEZ470" s="155"/>
      <c r="XFA470" s="155"/>
      <c r="XFB470" s="155"/>
      <c r="XFD470" s="134"/>
    </row>
    <row r="471" spans="9:9 16380:16384" s="84" customFormat="1" x14ac:dyDescent="0.25">
      <c r="I471" s="76"/>
      <c r="XEZ471" s="155"/>
      <c r="XFA471" s="155"/>
      <c r="XFB471" s="155"/>
      <c r="XFD471" s="134"/>
    </row>
    <row r="472" spans="9:9 16380:16384" s="84" customFormat="1" x14ac:dyDescent="0.25">
      <c r="I472" s="76"/>
      <c r="XEZ472" s="155"/>
      <c r="XFA472" s="155"/>
      <c r="XFB472" s="155"/>
      <c r="XFD472" s="134"/>
    </row>
    <row r="473" spans="9:9 16380:16384" s="84" customFormat="1" x14ac:dyDescent="0.25">
      <c r="I473" s="76"/>
      <c r="XEZ473" s="155"/>
      <c r="XFA473" s="155"/>
      <c r="XFB473" s="155"/>
      <c r="XFD473" s="134"/>
    </row>
    <row r="474" spans="9:9 16380:16384" s="84" customFormat="1" x14ac:dyDescent="0.25">
      <c r="I474" s="76"/>
      <c r="XEZ474" s="155"/>
      <c r="XFA474" s="155"/>
      <c r="XFB474" s="155"/>
      <c r="XFD474" s="134"/>
    </row>
    <row r="475" spans="9:9 16380:16384" s="84" customFormat="1" x14ac:dyDescent="0.25">
      <c r="I475" s="76"/>
      <c r="XEZ475" s="155"/>
      <c r="XFA475" s="155"/>
      <c r="XFB475" s="155"/>
      <c r="XFD475" s="134"/>
    </row>
    <row r="476" spans="9:9 16380:16384" s="84" customFormat="1" x14ac:dyDescent="0.25">
      <c r="I476" s="76"/>
      <c r="XEZ476" s="155"/>
      <c r="XFA476" s="155"/>
      <c r="XFB476" s="155"/>
      <c r="XFD476" s="134"/>
    </row>
    <row r="477" spans="9:9 16380:16384" s="84" customFormat="1" x14ac:dyDescent="0.25">
      <c r="I477" s="76"/>
      <c r="XEZ477" s="155"/>
      <c r="XFA477" s="155"/>
      <c r="XFB477" s="155"/>
      <c r="XFD477" s="134"/>
    </row>
    <row r="478" spans="9:9 16380:16384" s="84" customFormat="1" x14ac:dyDescent="0.25">
      <c r="I478" s="76"/>
      <c r="XEZ478" s="155"/>
      <c r="XFA478" s="155"/>
      <c r="XFB478" s="155"/>
      <c r="XFD478" s="134"/>
    </row>
    <row r="479" spans="9:9 16380:16384" s="84" customFormat="1" x14ac:dyDescent="0.25">
      <c r="I479" s="76"/>
      <c r="XEZ479" s="155"/>
      <c r="XFA479" s="155"/>
      <c r="XFB479" s="155"/>
      <c r="XFD479" s="134"/>
    </row>
    <row r="480" spans="9:9 16380:16384" s="84" customFormat="1" x14ac:dyDescent="0.25">
      <c r="I480" s="76"/>
      <c r="XEZ480" s="155"/>
      <c r="XFA480" s="155"/>
      <c r="XFB480" s="155"/>
      <c r="XFD480" s="134"/>
    </row>
    <row r="481" spans="5:9 16380:16384" s="84" customFormat="1" x14ac:dyDescent="0.25">
      <c r="I481" s="76"/>
      <c r="XEZ481" s="155"/>
      <c r="XFA481" s="155"/>
      <c r="XFB481" s="155"/>
      <c r="XFD481" s="134"/>
    </row>
    <row r="482" spans="5:9 16380:16384" s="84" customFormat="1" x14ac:dyDescent="0.25">
      <c r="I482" s="76"/>
      <c r="XEZ482" s="155"/>
      <c r="XFA482" s="155"/>
      <c r="XFB482" s="155"/>
      <c r="XFD482" s="134"/>
    </row>
    <row r="483" spans="5:9 16380:16384" s="84" customFormat="1" x14ac:dyDescent="0.25">
      <c r="I483" s="76"/>
      <c r="XEZ483" s="155"/>
      <c r="XFA483" s="155"/>
      <c r="XFB483" s="155"/>
      <c r="XFD483" s="134"/>
    </row>
    <row r="484" spans="5:9 16380:16384" s="84" customFormat="1" x14ac:dyDescent="0.25">
      <c r="I484" s="76"/>
      <c r="XEZ484" s="155"/>
      <c r="XFA484" s="155"/>
      <c r="XFB484" s="155"/>
      <c r="XFD484" s="134"/>
    </row>
    <row r="485" spans="5:9 16380:16384" s="84" customFormat="1" x14ac:dyDescent="0.25">
      <c r="I485" s="76"/>
      <c r="XEZ485" s="155"/>
      <c r="XFA485" s="155"/>
      <c r="XFB485" s="155"/>
      <c r="XFD485" s="134"/>
    </row>
    <row r="486" spans="5:9 16380:16384" s="84" customFormat="1" x14ac:dyDescent="0.25">
      <c r="I486" s="76"/>
      <c r="XEZ486" s="155"/>
      <c r="XFA486" s="155"/>
      <c r="XFB486" s="155"/>
      <c r="XFD486" s="134"/>
    </row>
    <row r="487" spans="5:9 16380:16384" s="84" customFormat="1" x14ac:dyDescent="0.25">
      <c r="I487" s="76"/>
      <c r="XEZ487" s="155"/>
      <c r="XFA487" s="155"/>
      <c r="XFB487" s="155"/>
      <c r="XFD487" s="134"/>
    </row>
    <row r="488" spans="5:9 16380:16384" s="84" customFormat="1" x14ac:dyDescent="0.25">
      <c r="I488" s="76"/>
      <c r="XEZ488" s="155"/>
      <c r="XFA488" s="155"/>
      <c r="XFB488" s="155"/>
      <c r="XFD488" s="134"/>
    </row>
    <row r="489" spans="5:9 16380:16384" x14ac:dyDescent="0.25">
      <c r="E489" s="84"/>
      <c r="G489" s="84"/>
    </row>
    <row r="490" spans="5:9 16380:16384" x14ac:dyDescent="0.25">
      <c r="E490" s="84"/>
      <c r="G490" s="84"/>
    </row>
    <row r="491" spans="5:9 16380:16384" x14ac:dyDescent="0.25">
      <c r="E491" s="84"/>
      <c r="G491" s="84"/>
    </row>
    <row r="492" spans="5:9 16380:16384" x14ac:dyDescent="0.25">
      <c r="E492" s="84"/>
      <c r="G492" s="84"/>
    </row>
    <row r="493" spans="5:9 16380:16384" x14ac:dyDescent="0.25">
      <c r="E493" s="84"/>
      <c r="G493" s="84"/>
    </row>
    <row r="494" spans="5:9 16380:16384" x14ac:dyDescent="0.25">
      <c r="E494" s="84"/>
      <c r="G494" s="84"/>
    </row>
    <row r="495" spans="5:9 16380:16384" x14ac:dyDescent="0.25">
      <c r="E495" s="84"/>
      <c r="G495" s="84"/>
    </row>
    <row r="496" spans="5:9 16380:16384" x14ac:dyDescent="0.25">
      <c r="E496" s="84"/>
      <c r="G496" s="84"/>
    </row>
    <row r="497" spans="5:7" x14ac:dyDescent="0.25">
      <c r="E497" s="84"/>
      <c r="G497" s="84"/>
    </row>
    <row r="498" spans="5:7" x14ac:dyDescent="0.25">
      <c r="E498" s="84"/>
      <c r="G498" s="84"/>
    </row>
    <row r="499" spans="5:7" x14ac:dyDescent="0.25">
      <c r="E499" s="84"/>
      <c r="G499" s="84"/>
    </row>
    <row r="500" spans="5:7" x14ac:dyDescent="0.25">
      <c r="E500" s="84"/>
      <c r="G500" s="84"/>
    </row>
    <row r="501" spans="5:7" x14ac:dyDescent="0.25">
      <c r="E501" s="84"/>
      <c r="G501" s="84"/>
    </row>
    <row r="502" spans="5:7" x14ac:dyDescent="0.25">
      <c r="E502" s="84"/>
      <c r="G502" s="84"/>
    </row>
    <row r="503" spans="5:7" x14ac:dyDescent="0.25">
      <c r="E503" s="84"/>
      <c r="G503" s="84"/>
    </row>
    <row r="504" spans="5:7" x14ac:dyDescent="0.25">
      <c r="E504" s="84"/>
      <c r="G504" s="84"/>
    </row>
    <row r="505" spans="5:7" x14ac:dyDescent="0.25">
      <c r="E505" s="84"/>
      <c r="G505" s="84"/>
    </row>
    <row r="506" spans="5:7" x14ac:dyDescent="0.25">
      <c r="E506" s="84"/>
      <c r="G506" s="84"/>
    </row>
    <row r="507" spans="5:7" x14ac:dyDescent="0.25">
      <c r="E507" s="84"/>
      <c r="G507" s="84"/>
    </row>
    <row r="508" spans="5:7" x14ac:dyDescent="0.25">
      <c r="E508" s="84"/>
      <c r="G508" s="84"/>
    </row>
    <row r="509" spans="5:7" x14ac:dyDescent="0.25">
      <c r="E509" s="84"/>
      <c r="G509" s="84"/>
    </row>
    <row r="510" spans="5:7" x14ac:dyDescent="0.25">
      <c r="E510" s="84"/>
      <c r="G510" s="84"/>
    </row>
    <row r="511" spans="5:7" x14ac:dyDescent="0.25">
      <c r="E511" s="84"/>
      <c r="G511" s="84"/>
    </row>
    <row r="512" spans="5:7" x14ac:dyDescent="0.25">
      <c r="E512" s="84"/>
      <c r="G512" s="84"/>
    </row>
    <row r="513" spans="5:7" x14ac:dyDescent="0.25">
      <c r="E513" s="84"/>
      <c r="G513" s="84"/>
    </row>
    <row r="514" spans="5:7" x14ac:dyDescent="0.25">
      <c r="E514" s="84"/>
      <c r="G514" s="84"/>
    </row>
    <row r="515" spans="5:7" x14ac:dyDescent="0.25">
      <c r="E515" s="84"/>
      <c r="G515" s="84"/>
    </row>
    <row r="516" spans="5:7" x14ac:dyDescent="0.25">
      <c r="E516" s="84"/>
      <c r="G516" s="84"/>
    </row>
    <row r="517" spans="5:7" x14ac:dyDescent="0.25">
      <c r="E517" s="84"/>
      <c r="G517" s="84"/>
    </row>
    <row r="518" spans="5:7" x14ac:dyDescent="0.25">
      <c r="E518" s="84"/>
      <c r="G518" s="84"/>
    </row>
    <row r="519" spans="5:7" x14ac:dyDescent="0.25">
      <c r="E519" s="84"/>
      <c r="G519" s="84"/>
    </row>
    <row r="520" spans="5:7" x14ac:dyDescent="0.25">
      <c r="E520" s="84"/>
      <c r="G520" s="84"/>
    </row>
    <row r="521" spans="5:7" x14ac:dyDescent="0.25">
      <c r="E521" s="84"/>
      <c r="G521" s="84"/>
    </row>
    <row r="522" spans="5:7" x14ac:dyDescent="0.25">
      <c r="E522" s="84"/>
      <c r="G522" s="84"/>
    </row>
    <row r="523" spans="5:7" x14ac:dyDescent="0.25">
      <c r="E523" s="84"/>
      <c r="G523" s="84"/>
    </row>
    <row r="524" spans="5:7" x14ac:dyDescent="0.25">
      <c r="E524" s="84"/>
      <c r="G524" s="84"/>
    </row>
    <row r="525" spans="5:7" x14ac:dyDescent="0.25">
      <c r="E525" s="84"/>
      <c r="G525" s="84"/>
    </row>
    <row r="526" spans="5:7" x14ac:dyDescent="0.25">
      <c r="E526" s="84"/>
      <c r="G526" s="84"/>
    </row>
    <row r="527" spans="5:7" x14ac:dyDescent="0.25">
      <c r="E527" s="84"/>
      <c r="G527" s="84"/>
    </row>
    <row r="528" spans="5:7" x14ac:dyDescent="0.25">
      <c r="E528" s="84"/>
      <c r="G528" s="84"/>
    </row>
    <row r="529" spans="5:7" x14ac:dyDescent="0.25">
      <c r="E529" s="84"/>
      <c r="G529" s="84"/>
    </row>
    <row r="530" spans="5:7" x14ac:dyDescent="0.25">
      <c r="E530" s="84"/>
      <c r="G530" s="84"/>
    </row>
    <row r="531" spans="5:7" x14ac:dyDescent="0.25">
      <c r="E531" s="84"/>
      <c r="G531" s="84"/>
    </row>
    <row r="532" spans="5:7" x14ac:dyDescent="0.25">
      <c r="E532" s="84"/>
      <c r="G532" s="84"/>
    </row>
    <row r="533" spans="5:7" x14ac:dyDescent="0.25">
      <c r="E533" s="84"/>
      <c r="G533" s="84"/>
    </row>
    <row r="534" spans="5:7" x14ac:dyDescent="0.25">
      <c r="E534" s="84"/>
      <c r="G534" s="84"/>
    </row>
    <row r="535" spans="5:7" x14ac:dyDescent="0.25">
      <c r="E535" s="84"/>
      <c r="G535" s="84"/>
    </row>
    <row r="536" spans="5:7" x14ac:dyDescent="0.25">
      <c r="E536" s="84"/>
      <c r="G536" s="84"/>
    </row>
    <row r="537" spans="5:7" x14ac:dyDescent="0.25">
      <c r="E537" s="84"/>
      <c r="G537" s="84"/>
    </row>
    <row r="538" spans="5:7" x14ac:dyDescent="0.25">
      <c r="E538" s="84"/>
      <c r="G538" s="84"/>
    </row>
    <row r="539" spans="5:7" x14ac:dyDescent="0.25">
      <c r="E539" s="84"/>
      <c r="G539" s="84"/>
    </row>
    <row r="540" spans="5:7" x14ac:dyDescent="0.25">
      <c r="E540" s="84"/>
      <c r="G540" s="84"/>
    </row>
    <row r="541" spans="5:7" x14ac:dyDescent="0.25">
      <c r="E541" s="84"/>
      <c r="G541" s="84"/>
    </row>
    <row r="542" spans="5:7" x14ac:dyDescent="0.25">
      <c r="E542" s="84"/>
      <c r="G542" s="84"/>
    </row>
    <row r="543" spans="5:7" x14ac:dyDescent="0.25">
      <c r="E543" s="84"/>
      <c r="G543" s="84"/>
    </row>
    <row r="544" spans="5:7" x14ac:dyDescent="0.25">
      <c r="E544" s="84"/>
      <c r="G544" s="84"/>
    </row>
    <row r="545" spans="5:7" x14ac:dyDescent="0.25">
      <c r="E545" s="84"/>
      <c r="G545" s="84"/>
    </row>
    <row r="546" spans="5:7" x14ac:dyDescent="0.25">
      <c r="E546" s="84"/>
      <c r="G546" s="84"/>
    </row>
    <row r="547" spans="5:7" x14ac:dyDescent="0.25">
      <c r="E547" s="84"/>
      <c r="G547" s="84"/>
    </row>
    <row r="548" spans="5:7" x14ac:dyDescent="0.25">
      <c r="E548" s="84"/>
      <c r="G548" s="84"/>
    </row>
    <row r="549" spans="5:7" x14ac:dyDescent="0.25">
      <c r="E549" s="84"/>
      <c r="G549" s="84"/>
    </row>
    <row r="550" spans="5:7" x14ac:dyDescent="0.25">
      <c r="E550" s="84"/>
      <c r="G550" s="84"/>
    </row>
    <row r="551" spans="5:7" x14ac:dyDescent="0.25">
      <c r="E551" s="84"/>
      <c r="G551" s="84"/>
    </row>
    <row r="552" spans="5:7" x14ac:dyDescent="0.25">
      <c r="E552" s="84"/>
      <c r="G552" s="84"/>
    </row>
    <row r="553" spans="5:7" x14ac:dyDescent="0.25">
      <c r="E553" s="84"/>
      <c r="G553" s="84"/>
    </row>
    <row r="554" spans="5:7" x14ac:dyDescent="0.25">
      <c r="E554" s="84"/>
      <c r="G554" s="84"/>
    </row>
    <row r="555" spans="5:7" x14ac:dyDescent="0.25">
      <c r="E555" s="84"/>
      <c r="G555" s="84"/>
    </row>
    <row r="556" spans="5:7" x14ac:dyDescent="0.25">
      <c r="E556" s="84"/>
      <c r="G556" s="84"/>
    </row>
    <row r="557" spans="5:7" x14ac:dyDescent="0.25">
      <c r="E557" s="84"/>
      <c r="G557" s="84"/>
    </row>
    <row r="558" spans="5:7" x14ac:dyDescent="0.25">
      <c r="E558" s="84"/>
      <c r="G558" s="84"/>
    </row>
    <row r="559" spans="5:7" x14ac:dyDescent="0.25">
      <c r="E559" s="84"/>
      <c r="G559" s="84"/>
    </row>
    <row r="560" spans="5:7" x14ac:dyDescent="0.25">
      <c r="E560" s="84"/>
      <c r="G560" s="84"/>
    </row>
    <row r="561" spans="5:7" x14ac:dyDescent="0.25">
      <c r="E561" s="84"/>
      <c r="G561" s="84"/>
    </row>
    <row r="562" spans="5:7" x14ac:dyDescent="0.25">
      <c r="E562" s="84"/>
      <c r="G562" s="84"/>
    </row>
    <row r="563" spans="5:7" x14ac:dyDescent="0.25">
      <c r="E563" s="84"/>
      <c r="G563" s="84"/>
    </row>
    <row r="564" spans="5:7" x14ac:dyDescent="0.25">
      <c r="E564" s="84"/>
      <c r="G564" s="84"/>
    </row>
    <row r="565" spans="5:7" x14ac:dyDescent="0.25">
      <c r="E565" s="84"/>
      <c r="G565" s="84"/>
    </row>
    <row r="566" spans="5:7" x14ac:dyDescent="0.25">
      <c r="E566" s="84"/>
      <c r="G566" s="84"/>
    </row>
    <row r="567" spans="5:7" x14ac:dyDescent="0.25">
      <c r="E567" s="84"/>
      <c r="G567" s="84"/>
    </row>
    <row r="568" spans="5:7" x14ac:dyDescent="0.25">
      <c r="E568" s="84"/>
      <c r="G568" s="84"/>
    </row>
    <row r="569" spans="5:7" x14ac:dyDescent="0.25">
      <c r="E569" s="84"/>
      <c r="G569" s="84"/>
    </row>
    <row r="570" spans="5:7" x14ac:dyDescent="0.25">
      <c r="E570" s="84"/>
      <c r="G570" s="84"/>
    </row>
    <row r="571" spans="5:7" x14ac:dyDescent="0.25">
      <c r="E571" s="84"/>
      <c r="G571" s="84"/>
    </row>
    <row r="572" spans="5:7" x14ac:dyDescent="0.25">
      <c r="E572" s="84"/>
      <c r="G572" s="84"/>
    </row>
    <row r="573" spans="5:7" x14ac:dyDescent="0.25">
      <c r="E573" s="84"/>
      <c r="G573" s="84"/>
    </row>
    <row r="574" spans="5:7" x14ac:dyDescent="0.25">
      <c r="E574" s="84"/>
      <c r="G574" s="84"/>
    </row>
    <row r="575" spans="5:7" x14ac:dyDescent="0.25">
      <c r="E575" s="84"/>
      <c r="G575" s="84"/>
    </row>
    <row r="576" spans="5:7" x14ac:dyDescent="0.25">
      <c r="E576" s="84"/>
      <c r="G576" s="84"/>
    </row>
    <row r="577" spans="5:7" x14ac:dyDescent="0.25">
      <c r="E577" s="84"/>
      <c r="G577" s="84"/>
    </row>
    <row r="578" spans="5:7" x14ac:dyDescent="0.25">
      <c r="E578" s="84"/>
      <c r="G578" s="84"/>
    </row>
    <row r="579" spans="5:7" x14ac:dyDescent="0.25">
      <c r="E579" s="84"/>
      <c r="G579" s="84"/>
    </row>
    <row r="580" spans="5:7" x14ac:dyDescent="0.25">
      <c r="E580" s="84"/>
      <c r="G580" s="84"/>
    </row>
    <row r="581" spans="5:7" x14ac:dyDescent="0.25">
      <c r="E581" s="84"/>
      <c r="G581" s="84"/>
    </row>
    <row r="582" spans="5:7" x14ac:dyDescent="0.25">
      <c r="E582" s="84"/>
      <c r="G582" s="84"/>
    </row>
    <row r="583" spans="5:7" x14ac:dyDescent="0.25">
      <c r="E583" s="84"/>
      <c r="G583" s="84"/>
    </row>
    <row r="584" spans="5:7" x14ac:dyDescent="0.25">
      <c r="E584" s="84"/>
      <c r="G584" s="84"/>
    </row>
    <row r="585" spans="5:7" x14ac:dyDescent="0.25">
      <c r="E585" s="84"/>
      <c r="G585" s="84"/>
    </row>
    <row r="586" spans="5:7" x14ac:dyDescent="0.25">
      <c r="E586" s="84"/>
      <c r="G586" s="84"/>
    </row>
    <row r="587" spans="5:7" x14ac:dyDescent="0.25">
      <c r="E587" s="84"/>
      <c r="G587" s="84"/>
    </row>
    <row r="588" spans="5:7" x14ac:dyDescent="0.25">
      <c r="E588" s="84"/>
      <c r="G588" s="84"/>
    </row>
    <row r="589" spans="5:7" x14ac:dyDescent="0.25">
      <c r="E589" s="84"/>
      <c r="G589" s="84"/>
    </row>
    <row r="590" spans="5:7" x14ac:dyDescent="0.25">
      <c r="E590" s="84"/>
      <c r="G590" s="84"/>
    </row>
    <row r="591" spans="5:7" x14ac:dyDescent="0.25">
      <c r="E591" s="84"/>
      <c r="G591" s="84"/>
    </row>
    <row r="592" spans="5:7" x14ac:dyDescent="0.25">
      <c r="E592" s="84"/>
      <c r="G592" s="84"/>
    </row>
    <row r="593" spans="5:7" x14ac:dyDescent="0.25">
      <c r="E593" s="84"/>
      <c r="G593" s="84"/>
    </row>
    <row r="594" spans="5:7" x14ac:dyDescent="0.25">
      <c r="E594" s="84"/>
      <c r="G594" s="84"/>
    </row>
    <row r="595" spans="5:7" x14ac:dyDescent="0.25">
      <c r="E595" s="84"/>
      <c r="G595" s="84"/>
    </row>
    <row r="596" spans="5:7" x14ac:dyDescent="0.25">
      <c r="E596" s="84"/>
      <c r="G596" s="84"/>
    </row>
    <row r="597" spans="5:7" x14ac:dyDescent="0.25">
      <c r="E597" s="84"/>
      <c r="G597" s="84"/>
    </row>
    <row r="598" spans="5:7" x14ac:dyDescent="0.25">
      <c r="E598" s="84"/>
      <c r="G598" s="84"/>
    </row>
    <row r="599" spans="5:7" x14ac:dyDescent="0.25">
      <c r="E599" s="84"/>
      <c r="G599" s="84"/>
    </row>
    <row r="600" spans="5:7" x14ac:dyDescent="0.25">
      <c r="E600" s="84"/>
      <c r="G600" s="84"/>
    </row>
    <row r="601" spans="5:7" x14ac:dyDescent="0.25">
      <c r="E601" s="84"/>
      <c r="G601" s="84"/>
    </row>
    <row r="602" spans="5:7" x14ac:dyDescent="0.25">
      <c r="E602" s="84"/>
      <c r="G602" s="84"/>
    </row>
    <row r="603" spans="5:7" x14ac:dyDescent="0.25">
      <c r="E603" s="84"/>
      <c r="G603" s="84"/>
    </row>
    <row r="604" spans="5:7" x14ac:dyDescent="0.25">
      <c r="E604" s="84"/>
      <c r="G604" s="84"/>
    </row>
    <row r="605" spans="5:7" x14ac:dyDescent="0.25">
      <c r="E605" s="84"/>
      <c r="G605" s="84"/>
    </row>
    <row r="606" spans="5:7" x14ac:dyDescent="0.25">
      <c r="E606" s="84"/>
      <c r="G606" s="84"/>
    </row>
    <row r="607" spans="5:7" x14ac:dyDescent="0.25">
      <c r="E607" s="84"/>
      <c r="G607" s="84"/>
    </row>
    <row r="608" spans="5:7" x14ac:dyDescent="0.25">
      <c r="E608" s="84"/>
      <c r="G608" s="84"/>
    </row>
    <row r="609" spans="5:7" x14ac:dyDescent="0.25">
      <c r="E609" s="84"/>
      <c r="G609" s="84"/>
    </row>
    <row r="610" spans="5:7" x14ac:dyDescent="0.25">
      <c r="E610" s="84"/>
      <c r="G610" s="84"/>
    </row>
    <row r="611" spans="5:7" x14ac:dyDescent="0.25">
      <c r="E611" s="84"/>
      <c r="G611" s="84"/>
    </row>
    <row r="612" spans="5:7" x14ac:dyDescent="0.25">
      <c r="E612" s="84"/>
      <c r="G612" s="84"/>
    </row>
    <row r="613" spans="5:7" x14ac:dyDescent="0.25">
      <c r="E613" s="84"/>
      <c r="G613" s="84"/>
    </row>
    <row r="614" spans="5:7" x14ac:dyDescent="0.25">
      <c r="E614" s="84"/>
      <c r="G614" s="84"/>
    </row>
    <row r="615" spans="5:7" x14ac:dyDescent="0.25">
      <c r="E615" s="84"/>
      <c r="G615" s="84"/>
    </row>
    <row r="616" spans="5:7" x14ac:dyDescent="0.25">
      <c r="E616" s="84"/>
      <c r="G616" s="84"/>
    </row>
    <row r="617" spans="5:7" x14ac:dyDescent="0.25">
      <c r="E617" s="84"/>
      <c r="G617" s="84"/>
    </row>
    <row r="618" spans="5:7" x14ac:dyDescent="0.25">
      <c r="E618" s="84"/>
      <c r="G618" s="84"/>
    </row>
    <row r="619" spans="5:7" x14ac:dyDescent="0.25">
      <c r="E619" s="84"/>
      <c r="G619" s="84"/>
    </row>
    <row r="620" spans="5:7" x14ac:dyDescent="0.25">
      <c r="E620" s="84"/>
      <c r="G620" s="84"/>
    </row>
    <row r="621" spans="5:7" x14ac:dyDescent="0.25">
      <c r="E621" s="84"/>
      <c r="G621" s="84"/>
    </row>
    <row r="622" spans="5:7" x14ac:dyDescent="0.25">
      <c r="E622" s="84"/>
      <c r="G622" s="84"/>
    </row>
    <row r="623" spans="5:7" x14ac:dyDescent="0.25">
      <c r="E623" s="84"/>
      <c r="G623" s="84"/>
    </row>
    <row r="624" spans="5:7" x14ac:dyDescent="0.25">
      <c r="E624" s="84"/>
      <c r="G624" s="84"/>
    </row>
    <row r="625" spans="5:7" x14ac:dyDescent="0.25">
      <c r="E625" s="84"/>
      <c r="G625" s="84"/>
    </row>
    <row r="626" spans="5:7" x14ac:dyDescent="0.25">
      <c r="E626" s="84"/>
      <c r="G626" s="84"/>
    </row>
    <row r="627" spans="5:7" x14ac:dyDescent="0.25">
      <c r="E627" s="84"/>
      <c r="G627" s="84"/>
    </row>
    <row r="628" spans="5:7" x14ac:dyDescent="0.25">
      <c r="E628" s="84"/>
      <c r="G628" s="84"/>
    </row>
    <row r="629" spans="5:7" x14ac:dyDescent="0.25">
      <c r="E629" s="84"/>
      <c r="G629" s="84"/>
    </row>
    <row r="630" spans="5:7" x14ac:dyDescent="0.25">
      <c r="E630" s="84"/>
      <c r="G630" s="84"/>
    </row>
    <row r="631" spans="5:7" x14ac:dyDescent="0.25">
      <c r="E631" s="84"/>
      <c r="G631" s="84"/>
    </row>
    <row r="632" spans="5:7" x14ac:dyDescent="0.25">
      <c r="E632" s="84"/>
      <c r="G632" s="84"/>
    </row>
    <row r="633" spans="5:7" x14ac:dyDescent="0.25">
      <c r="E633" s="84"/>
      <c r="G633" s="84"/>
    </row>
    <row r="634" spans="5:7" x14ac:dyDescent="0.25">
      <c r="E634" s="84"/>
      <c r="G634" s="84"/>
    </row>
    <row r="635" spans="5:7" x14ac:dyDescent="0.25">
      <c r="E635" s="84"/>
      <c r="G635" s="84"/>
    </row>
    <row r="636" spans="5:7" x14ac:dyDescent="0.25">
      <c r="E636" s="84"/>
      <c r="G636" s="84"/>
    </row>
    <row r="637" spans="5:7" x14ac:dyDescent="0.25">
      <c r="E637" s="84"/>
      <c r="G637" s="84"/>
    </row>
    <row r="638" spans="5:7" x14ac:dyDescent="0.25">
      <c r="E638" s="84"/>
      <c r="G638" s="84"/>
    </row>
    <row r="639" spans="5:7" x14ac:dyDescent="0.25">
      <c r="E639" s="84"/>
      <c r="G639" s="84"/>
    </row>
    <row r="640" spans="5:7" x14ac:dyDescent="0.25">
      <c r="E640" s="84"/>
      <c r="G640" s="84"/>
    </row>
    <row r="641" spans="5:7" x14ac:dyDescent="0.25">
      <c r="E641" s="84"/>
      <c r="G641" s="84"/>
    </row>
    <row r="642" spans="5:7" x14ac:dyDescent="0.25">
      <c r="E642" s="84"/>
      <c r="G642" s="84"/>
    </row>
    <row r="643" spans="5:7" x14ac:dyDescent="0.25">
      <c r="E643" s="84"/>
      <c r="G643" s="84"/>
    </row>
    <row r="644" spans="5:7" x14ac:dyDescent="0.25">
      <c r="E644" s="84"/>
      <c r="G644" s="84"/>
    </row>
    <row r="645" spans="5:7" x14ac:dyDescent="0.25">
      <c r="E645" s="84"/>
      <c r="G645" s="84"/>
    </row>
    <row r="646" spans="5:7" x14ac:dyDescent="0.25">
      <c r="E646" s="84"/>
      <c r="G646" s="84"/>
    </row>
    <row r="647" spans="5:7" x14ac:dyDescent="0.25">
      <c r="E647" s="84"/>
      <c r="G647" s="84"/>
    </row>
    <row r="648" spans="5:7" x14ac:dyDescent="0.25">
      <c r="E648" s="84"/>
      <c r="G648" s="84"/>
    </row>
    <row r="649" spans="5:7" x14ac:dyDescent="0.25">
      <c r="E649" s="84"/>
      <c r="G649" s="84"/>
    </row>
    <row r="650" spans="5:7" x14ac:dyDescent="0.25">
      <c r="E650" s="84"/>
      <c r="G650" s="84"/>
    </row>
    <row r="651" spans="5:7" x14ac:dyDescent="0.25">
      <c r="E651" s="84"/>
      <c r="G651" s="84"/>
    </row>
    <row r="652" spans="5:7" x14ac:dyDescent="0.25">
      <c r="E652" s="84"/>
      <c r="G652" s="84"/>
    </row>
    <row r="653" spans="5:7" x14ac:dyDescent="0.25">
      <c r="E653" s="84"/>
      <c r="G653" s="84"/>
    </row>
    <row r="654" spans="5:7" x14ac:dyDescent="0.25">
      <c r="E654" s="84"/>
      <c r="G654" s="84"/>
    </row>
    <row r="655" spans="5:7" x14ac:dyDescent="0.25">
      <c r="E655" s="84"/>
      <c r="G655" s="84"/>
    </row>
    <row r="656" spans="5:7" x14ac:dyDescent="0.25">
      <c r="E656" s="84"/>
      <c r="G656" s="84"/>
    </row>
    <row r="657" spans="5:7" x14ac:dyDescent="0.25">
      <c r="E657" s="84"/>
      <c r="G657" s="84"/>
    </row>
    <row r="658" spans="5:7" x14ac:dyDescent="0.25">
      <c r="E658" s="84"/>
      <c r="G658" s="84"/>
    </row>
    <row r="659" spans="5:7" x14ac:dyDescent="0.25">
      <c r="E659" s="84"/>
      <c r="G659" s="84"/>
    </row>
    <row r="660" spans="5:7" x14ac:dyDescent="0.25">
      <c r="E660" s="84"/>
      <c r="G660" s="84"/>
    </row>
    <row r="661" spans="5:7" x14ac:dyDescent="0.25">
      <c r="E661" s="84"/>
      <c r="G661" s="84"/>
    </row>
    <row r="662" spans="5:7" x14ac:dyDescent="0.25">
      <c r="E662" s="84"/>
      <c r="G662" s="84"/>
    </row>
    <row r="663" spans="5:7" x14ac:dyDescent="0.25">
      <c r="E663" s="84"/>
      <c r="G663" s="84"/>
    </row>
    <row r="664" spans="5:7" x14ac:dyDescent="0.25">
      <c r="E664" s="84"/>
      <c r="G664" s="84"/>
    </row>
    <row r="665" spans="5:7" x14ac:dyDescent="0.25">
      <c r="E665" s="84"/>
      <c r="G665" s="84"/>
    </row>
    <row r="666" spans="5:7" x14ac:dyDescent="0.25">
      <c r="E666" s="84"/>
      <c r="G666" s="84"/>
    </row>
    <row r="667" spans="5:7" x14ac:dyDescent="0.25">
      <c r="E667" s="84"/>
      <c r="G667" s="84"/>
    </row>
    <row r="668" spans="5:7" x14ac:dyDescent="0.25">
      <c r="E668" s="84"/>
      <c r="G668" s="84"/>
    </row>
    <row r="669" spans="5:7" x14ac:dyDescent="0.25">
      <c r="E669" s="84"/>
      <c r="G669" s="84"/>
    </row>
    <row r="670" spans="5:7" x14ac:dyDescent="0.25">
      <c r="E670" s="84"/>
      <c r="G670" s="84"/>
    </row>
    <row r="671" spans="5:7" x14ac:dyDescent="0.25">
      <c r="E671" s="84"/>
      <c r="G671" s="84"/>
    </row>
    <row r="672" spans="5:7" x14ac:dyDescent="0.25">
      <c r="E672" s="84"/>
      <c r="G672" s="84"/>
    </row>
    <row r="673" spans="5:7" x14ac:dyDescent="0.25">
      <c r="E673" s="84"/>
      <c r="G673" s="84"/>
    </row>
    <row r="674" spans="5:7" x14ac:dyDescent="0.25">
      <c r="E674" s="84"/>
      <c r="G674" s="84"/>
    </row>
    <row r="675" spans="5:7" x14ac:dyDescent="0.25">
      <c r="E675" s="84"/>
      <c r="G675" s="84"/>
    </row>
    <row r="676" spans="5:7" x14ac:dyDescent="0.25">
      <c r="E676" s="84"/>
      <c r="G676" s="84"/>
    </row>
    <row r="677" spans="5:7" x14ac:dyDescent="0.25">
      <c r="E677" s="84"/>
      <c r="G677" s="84"/>
    </row>
    <row r="678" spans="5:7" x14ac:dyDescent="0.25">
      <c r="E678" s="84"/>
      <c r="G678" s="84"/>
    </row>
    <row r="679" spans="5:7" x14ac:dyDescent="0.25">
      <c r="E679" s="84"/>
      <c r="G679" s="84"/>
    </row>
    <row r="680" spans="5:7" x14ac:dyDescent="0.25">
      <c r="E680" s="84"/>
      <c r="G680" s="84"/>
    </row>
    <row r="681" spans="5:7" x14ac:dyDescent="0.25">
      <c r="E681" s="84"/>
      <c r="G681" s="84"/>
    </row>
    <row r="682" spans="5:7" x14ac:dyDescent="0.25">
      <c r="E682" s="84"/>
      <c r="G682" s="84"/>
    </row>
    <row r="683" spans="5:7" x14ac:dyDescent="0.25">
      <c r="E683" s="84"/>
      <c r="G683" s="84"/>
    </row>
    <row r="684" spans="5:7" x14ac:dyDescent="0.25">
      <c r="E684" s="84"/>
      <c r="G684" s="84"/>
    </row>
    <row r="685" spans="5:7" x14ac:dyDescent="0.25">
      <c r="E685" s="84"/>
      <c r="G685" s="84"/>
    </row>
    <row r="686" spans="5:7" x14ac:dyDescent="0.25">
      <c r="E686" s="84"/>
      <c r="G686" s="84"/>
    </row>
    <row r="687" spans="5:7" x14ac:dyDescent="0.25">
      <c r="E687" s="84"/>
      <c r="G687" s="84"/>
    </row>
    <row r="688" spans="5:7" x14ac:dyDescent="0.25">
      <c r="E688" s="84"/>
      <c r="G688" s="84"/>
    </row>
    <row r="689" spans="5:7" x14ac:dyDescent="0.25">
      <c r="E689" s="84"/>
      <c r="G689" s="84"/>
    </row>
    <row r="690" spans="5:7" x14ac:dyDescent="0.25">
      <c r="E690" s="84"/>
      <c r="G690" s="84"/>
    </row>
    <row r="691" spans="5:7" x14ac:dyDescent="0.25">
      <c r="E691" s="84"/>
      <c r="G691" s="84"/>
    </row>
    <row r="692" spans="5:7" x14ac:dyDescent="0.25">
      <c r="E692" s="84"/>
      <c r="G692" s="84"/>
    </row>
    <row r="693" spans="5:7" x14ac:dyDescent="0.25">
      <c r="E693" s="84"/>
      <c r="G693" s="84"/>
    </row>
    <row r="694" spans="5:7" x14ac:dyDescent="0.25">
      <c r="E694" s="84"/>
      <c r="G694" s="84"/>
    </row>
    <row r="695" spans="5:7" x14ac:dyDescent="0.25">
      <c r="E695" s="84"/>
      <c r="G695" s="84"/>
    </row>
    <row r="696" spans="5:7" x14ac:dyDescent="0.25">
      <c r="E696" s="84"/>
      <c r="G696" s="84"/>
    </row>
    <row r="697" spans="5:7" x14ac:dyDescent="0.25">
      <c r="E697" s="84"/>
      <c r="G697" s="84"/>
    </row>
    <row r="698" spans="5:7" x14ac:dyDescent="0.25">
      <c r="E698" s="84"/>
      <c r="G698" s="84"/>
    </row>
    <row r="699" spans="5:7" x14ac:dyDescent="0.25">
      <c r="E699" s="84"/>
      <c r="G699" s="84"/>
    </row>
    <row r="700" spans="5:7" x14ac:dyDescent="0.25">
      <c r="E700" s="84"/>
      <c r="G700" s="84"/>
    </row>
    <row r="701" spans="5:7" x14ac:dyDescent="0.25">
      <c r="E701" s="84"/>
      <c r="G701" s="84"/>
    </row>
    <row r="702" spans="5:7" x14ac:dyDescent="0.25">
      <c r="E702" s="84"/>
      <c r="G702" s="84"/>
    </row>
    <row r="703" spans="5:7" x14ac:dyDescent="0.25">
      <c r="E703" s="84"/>
      <c r="G703" s="84"/>
    </row>
    <row r="704" spans="5:7" x14ac:dyDescent="0.25">
      <c r="E704" s="84"/>
      <c r="G704" s="84"/>
    </row>
    <row r="705" spans="5:7" x14ac:dyDescent="0.25">
      <c r="E705" s="84"/>
      <c r="G705" s="84"/>
    </row>
    <row r="706" spans="5:7" x14ac:dyDescent="0.25">
      <c r="E706" s="84"/>
      <c r="G706" s="84"/>
    </row>
    <row r="707" spans="5:7" x14ac:dyDescent="0.25">
      <c r="E707" s="84"/>
      <c r="G707" s="84"/>
    </row>
    <row r="708" spans="5:7" x14ac:dyDescent="0.25">
      <c r="E708" s="84"/>
      <c r="G708" s="84"/>
    </row>
    <row r="709" spans="5:7" x14ac:dyDescent="0.25">
      <c r="E709" s="84"/>
      <c r="G709" s="84"/>
    </row>
    <row r="710" spans="5:7" x14ac:dyDescent="0.25">
      <c r="E710" s="84"/>
      <c r="G710" s="84"/>
    </row>
    <row r="711" spans="5:7" x14ac:dyDescent="0.25">
      <c r="E711" s="84"/>
      <c r="G711" s="84"/>
    </row>
    <row r="712" spans="5:7" x14ac:dyDescent="0.25">
      <c r="E712" s="84"/>
      <c r="G712" s="84"/>
    </row>
    <row r="713" spans="5:7" x14ac:dyDescent="0.25">
      <c r="E713" s="84"/>
      <c r="G713" s="84"/>
    </row>
    <row r="714" spans="5:7" x14ac:dyDescent="0.25">
      <c r="E714" s="84"/>
      <c r="G714" s="84"/>
    </row>
    <row r="715" spans="5:7" x14ac:dyDescent="0.25">
      <c r="E715" s="84"/>
      <c r="G715" s="84"/>
    </row>
    <row r="716" spans="5:7" x14ac:dyDescent="0.25">
      <c r="E716" s="84"/>
      <c r="G716" s="84"/>
    </row>
    <row r="717" spans="5:7" x14ac:dyDescent="0.25">
      <c r="E717" s="84"/>
      <c r="G717" s="84"/>
    </row>
    <row r="718" spans="5:7" x14ac:dyDescent="0.25">
      <c r="E718" s="84"/>
      <c r="G718" s="84"/>
    </row>
    <row r="719" spans="5:7" x14ac:dyDescent="0.25">
      <c r="E719" s="84"/>
      <c r="G719" s="84"/>
    </row>
    <row r="720" spans="5:7" x14ac:dyDescent="0.25">
      <c r="E720" s="84"/>
      <c r="G720" s="84"/>
    </row>
    <row r="721" spans="5:7" x14ac:dyDescent="0.25">
      <c r="E721" s="84"/>
      <c r="G721" s="84"/>
    </row>
    <row r="722" spans="5:7" x14ac:dyDescent="0.25">
      <c r="E722" s="84"/>
      <c r="G722" s="84"/>
    </row>
    <row r="723" spans="5:7" x14ac:dyDescent="0.25">
      <c r="E723" s="84"/>
      <c r="G723" s="84"/>
    </row>
    <row r="724" spans="5:7" x14ac:dyDescent="0.25">
      <c r="E724" s="84"/>
      <c r="G724" s="84"/>
    </row>
    <row r="725" spans="5:7" x14ac:dyDescent="0.25">
      <c r="E725" s="84"/>
      <c r="G725" s="84"/>
    </row>
    <row r="726" spans="5:7" x14ac:dyDescent="0.25">
      <c r="E726" s="84"/>
      <c r="G726" s="84"/>
    </row>
    <row r="727" spans="5:7" x14ac:dyDescent="0.25">
      <c r="E727" s="84"/>
      <c r="G727" s="84"/>
    </row>
    <row r="728" spans="5:7" x14ac:dyDescent="0.25">
      <c r="E728" s="84"/>
      <c r="G728" s="84"/>
    </row>
    <row r="729" spans="5:7" x14ac:dyDescent="0.25">
      <c r="E729" s="84"/>
      <c r="G729" s="84"/>
    </row>
    <row r="730" spans="5:7" x14ac:dyDescent="0.25">
      <c r="E730" s="84"/>
      <c r="G730" s="84"/>
    </row>
    <row r="731" spans="5:7" x14ac:dyDescent="0.25">
      <c r="E731" s="84"/>
      <c r="G731" s="84"/>
    </row>
    <row r="732" spans="5:7" x14ac:dyDescent="0.25">
      <c r="E732" s="84"/>
      <c r="G732" s="84"/>
    </row>
    <row r="733" spans="5:7" x14ac:dyDescent="0.25">
      <c r="E733" s="84"/>
      <c r="G733" s="84"/>
    </row>
    <row r="734" spans="5:7" x14ac:dyDescent="0.25">
      <c r="E734" s="84"/>
      <c r="G734" s="84"/>
    </row>
    <row r="735" spans="5:7" x14ac:dyDescent="0.25">
      <c r="E735" s="84"/>
      <c r="G735" s="84"/>
    </row>
    <row r="736" spans="5:7" x14ac:dyDescent="0.25">
      <c r="E736" s="84"/>
      <c r="G736" s="84"/>
    </row>
    <row r="737" spans="5:7" x14ac:dyDescent="0.25">
      <c r="E737" s="84"/>
      <c r="G737" s="84"/>
    </row>
    <row r="738" spans="5:7" x14ac:dyDescent="0.25">
      <c r="E738" s="84"/>
      <c r="G738" s="84"/>
    </row>
    <row r="739" spans="5:7" x14ac:dyDescent="0.25">
      <c r="E739" s="84"/>
      <c r="G739" s="84"/>
    </row>
    <row r="740" spans="5:7" x14ac:dyDescent="0.25">
      <c r="E740" s="84"/>
      <c r="G740" s="84"/>
    </row>
    <row r="741" spans="5:7" x14ac:dyDescent="0.25">
      <c r="E741" s="84"/>
      <c r="G741" s="84"/>
    </row>
    <row r="742" spans="5:7" x14ac:dyDescent="0.25">
      <c r="E742" s="84"/>
      <c r="G742" s="84"/>
    </row>
    <row r="743" spans="5:7" x14ac:dyDescent="0.25">
      <c r="E743" s="84"/>
      <c r="G743" s="84"/>
    </row>
    <row r="744" spans="5:7" x14ac:dyDescent="0.25">
      <c r="E744" s="84"/>
      <c r="G744" s="84"/>
    </row>
    <row r="745" spans="5:7" x14ac:dyDescent="0.25">
      <c r="E745" s="84"/>
      <c r="G745" s="84"/>
    </row>
    <row r="746" spans="5:7" x14ac:dyDescent="0.25">
      <c r="E746" s="84"/>
      <c r="G746" s="84"/>
    </row>
    <row r="747" spans="5:7" x14ac:dyDescent="0.25">
      <c r="E747" s="84"/>
      <c r="G747" s="84"/>
    </row>
    <row r="748" spans="5:7" x14ac:dyDescent="0.25">
      <c r="E748" s="84"/>
      <c r="G748" s="84"/>
    </row>
    <row r="749" spans="5:7" x14ac:dyDescent="0.25">
      <c r="E749" s="84"/>
      <c r="G749" s="84"/>
    </row>
    <row r="750" spans="5:7" x14ac:dyDescent="0.25">
      <c r="E750" s="84"/>
      <c r="G750" s="84"/>
    </row>
    <row r="751" spans="5:7" x14ac:dyDescent="0.25">
      <c r="E751" s="84"/>
      <c r="G751" s="84"/>
    </row>
    <row r="752" spans="5:7" x14ac:dyDescent="0.25">
      <c r="E752" s="84"/>
      <c r="G752" s="84"/>
    </row>
    <row r="753" spans="5:7" x14ac:dyDescent="0.25">
      <c r="E753" s="84"/>
      <c r="G753" s="84"/>
    </row>
    <row r="754" spans="5:7" x14ac:dyDescent="0.25">
      <c r="E754" s="84"/>
      <c r="G754" s="84"/>
    </row>
    <row r="755" spans="5:7" x14ac:dyDescent="0.25">
      <c r="E755" s="84"/>
      <c r="G755" s="84"/>
    </row>
    <row r="756" spans="5:7" x14ac:dyDescent="0.25">
      <c r="E756" s="84"/>
      <c r="G756" s="84"/>
    </row>
    <row r="757" spans="5:7" x14ac:dyDescent="0.25">
      <c r="E757" s="84"/>
      <c r="G757" s="84"/>
    </row>
    <row r="758" spans="5:7" x14ac:dyDescent="0.25">
      <c r="E758" s="84"/>
      <c r="G758" s="84"/>
    </row>
    <row r="759" spans="5:7" x14ac:dyDescent="0.25">
      <c r="E759" s="84"/>
      <c r="G759" s="84"/>
    </row>
    <row r="760" spans="5:7" x14ac:dyDescent="0.25">
      <c r="E760" s="84"/>
      <c r="G760" s="84"/>
    </row>
    <row r="761" spans="5:7" x14ac:dyDescent="0.25">
      <c r="E761" s="84"/>
      <c r="G761" s="84"/>
    </row>
    <row r="762" spans="5:7" x14ac:dyDescent="0.25">
      <c r="E762" s="84"/>
      <c r="G762" s="84"/>
    </row>
    <row r="763" spans="5:7" x14ac:dyDescent="0.25">
      <c r="E763" s="84"/>
      <c r="G763" s="84"/>
    </row>
    <row r="764" spans="5:7" x14ac:dyDescent="0.25">
      <c r="E764" s="84"/>
      <c r="G764" s="84"/>
    </row>
    <row r="765" spans="5:7" x14ac:dyDescent="0.25">
      <c r="E765" s="84"/>
      <c r="G765" s="84"/>
    </row>
    <row r="766" spans="5:7" x14ac:dyDescent="0.25">
      <c r="E766" s="84"/>
      <c r="G766" s="84"/>
    </row>
    <row r="767" spans="5:7" x14ac:dyDescent="0.25">
      <c r="E767" s="84"/>
      <c r="G767" s="84"/>
    </row>
    <row r="768" spans="5:7" x14ac:dyDescent="0.25">
      <c r="E768" s="84"/>
      <c r="G768" s="84"/>
    </row>
    <row r="769" spans="5:7" x14ac:dyDescent="0.25">
      <c r="E769" s="84"/>
      <c r="G769" s="84"/>
    </row>
    <row r="770" spans="5:7" x14ac:dyDescent="0.25">
      <c r="E770" s="84"/>
      <c r="G770" s="84"/>
    </row>
    <row r="771" spans="5:7" x14ac:dyDescent="0.25">
      <c r="E771" s="84"/>
      <c r="G771" s="84"/>
    </row>
    <row r="772" spans="5:7" x14ac:dyDescent="0.25">
      <c r="E772" s="84"/>
      <c r="G772" s="84"/>
    </row>
    <row r="773" spans="5:7" x14ac:dyDescent="0.25">
      <c r="E773" s="84"/>
      <c r="G773" s="84"/>
    </row>
    <row r="774" spans="5:7" x14ac:dyDescent="0.25">
      <c r="E774" s="84"/>
      <c r="G774" s="84"/>
    </row>
    <row r="775" spans="5:7" x14ac:dyDescent="0.25">
      <c r="E775" s="84"/>
      <c r="G775" s="84"/>
    </row>
    <row r="776" spans="5:7" x14ac:dyDescent="0.25">
      <c r="E776" s="84"/>
      <c r="G776" s="84"/>
    </row>
    <row r="777" spans="5:7" x14ac:dyDescent="0.25">
      <c r="E777" s="84"/>
      <c r="G777" s="84"/>
    </row>
    <row r="778" spans="5:7" x14ac:dyDescent="0.25">
      <c r="E778" s="84"/>
      <c r="G778" s="84"/>
    </row>
    <row r="779" spans="5:7" x14ac:dyDescent="0.25">
      <c r="E779" s="84"/>
      <c r="G779" s="84"/>
    </row>
    <row r="780" spans="5:7" x14ac:dyDescent="0.25">
      <c r="E780" s="84"/>
      <c r="G780" s="84"/>
    </row>
    <row r="781" spans="5:7" x14ac:dyDescent="0.25">
      <c r="E781" s="84"/>
      <c r="G781" s="84"/>
    </row>
    <row r="782" spans="5:7" x14ac:dyDescent="0.25">
      <c r="E782" s="84"/>
      <c r="G782" s="84"/>
    </row>
    <row r="783" spans="5:7" x14ac:dyDescent="0.25">
      <c r="E783" s="84"/>
      <c r="G783" s="84"/>
    </row>
    <row r="784" spans="5:7" x14ac:dyDescent="0.25">
      <c r="E784" s="84"/>
      <c r="G784" s="84"/>
    </row>
    <row r="785" spans="5:7" x14ac:dyDescent="0.25">
      <c r="E785" s="84"/>
      <c r="G785" s="84"/>
    </row>
    <row r="786" spans="5:7" x14ac:dyDescent="0.25">
      <c r="E786" s="84"/>
      <c r="G786" s="84"/>
    </row>
    <row r="787" spans="5:7" x14ac:dyDescent="0.25">
      <c r="E787" s="84"/>
      <c r="G787" s="84"/>
    </row>
    <row r="788" spans="5:7" x14ac:dyDescent="0.25">
      <c r="E788" s="84"/>
      <c r="G788" s="84"/>
    </row>
    <row r="789" spans="5:7" x14ac:dyDescent="0.25">
      <c r="E789" s="84"/>
      <c r="G789" s="84"/>
    </row>
    <row r="790" spans="5:7" x14ac:dyDescent="0.25">
      <c r="E790" s="84"/>
      <c r="G790" s="84"/>
    </row>
    <row r="791" spans="5:7" x14ac:dyDescent="0.25">
      <c r="E791" s="84"/>
      <c r="G791" s="84"/>
    </row>
    <row r="792" spans="5:7" x14ac:dyDescent="0.25">
      <c r="E792" s="84"/>
      <c r="G792" s="84"/>
    </row>
    <row r="793" spans="5:7" x14ac:dyDescent="0.25">
      <c r="E793" s="84"/>
      <c r="G793" s="84"/>
    </row>
    <row r="794" spans="5:7" x14ac:dyDescent="0.25">
      <c r="E794" s="84"/>
      <c r="G794" s="84"/>
    </row>
    <row r="795" spans="5:7" x14ac:dyDescent="0.25">
      <c r="E795" s="84"/>
      <c r="G795" s="84"/>
    </row>
    <row r="796" spans="5:7" x14ac:dyDescent="0.25">
      <c r="E796" s="84"/>
      <c r="G796" s="84"/>
    </row>
    <row r="797" spans="5:7" x14ac:dyDescent="0.25">
      <c r="E797" s="84"/>
      <c r="G797" s="84"/>
    </row>
    <row r="798" spans="5:7" x14ac:dyDescent="0.25">
      <c r="E798" s="84"/>
      <c r="G798" s="84"/>
    </row>
    <row r="799" spans="5:7" x14ac:dyDescent="0.25">
      <c r="E799" s="84"/>
      <c r="G799" s="84"/>
    </row>
    <row r="800" spans="5:7" x14ac:dyDescent="0.25">
      <c r="E800" s="84"/>
      <c r="G800" s="84"/>
    </row>
    <row r="801" spans="5:7" x14ac:dyDescent="0.25">
      <c r="E801" s="84"/>
      <c r="G801" s="84"/>
    </row>
    <row r="802" spans="5:7" x14ac:dyDescent="0.25">
      <c r="E802" s="84"/>
      <c r="G802" s="84"/>
    </row>
    <row r="803" spans="5:7" x14ac:dyDescent="0.25">
      <c r="E803" s="84"/>
      <c r="G803" s="84"/>
    </row>
    <row r="804" spans="5:7" x14ac:dyDescent="0.25">
      <c r="E804" s="84"/>
      <c r="G804" s="84"/>
    </row>
    <row r="805" spans="5:7" x14ac:dyDescent="0.25">
      <c r="E805" s="84"/>
      <c r="G805" s="84"/>
    </row>
    <row r="806" spans="5:7" x14ac:dyDescent="0.25">
      <c r="E806" s="84"/>
      <c r="G806" s="84"/>
    </row>
    <row r="807" spans="5:7" x14ac:dyDescent="0.25">
      <c r="E807" s="84"/>
      <c r="G807" s="84"/>
    </row>
    <row r="808" spans="5:7" x14ac:dyDescent="0.25">
      <c r="E808" s="84"/>
      <c r="G808" s="84"/>
    </row>
    <row r="809" spans="5:7" x14ac:dyDescent="0.25">
      <c r="E809" s="84"/>
      <c r="G809" s="84"/>
    </row>
    <row r="810" spans="5:7" x14ac:dyDescent="0.25">
      <c r="E810" s="84"/>
      <c r="G810" s="84"/>
    </row>
    <row r="811" spans="5:7" x14ac:dyDescent="0.25">
      <c r="E811" s="84"/>
      <c r="G811" s="84"/>
    </row>
    <row r="812" spans="5:7" x14ac:dyDescent="0.25">
      <c r="E812" s="84"/>
      <c r="G812" s="84"/>
    </row>
    <row r="813" spans="5:7" x14ac:dyDescent="0.25">
      <c r="E813" s="84"/>
      <c r="G813" s="84"/>
    </row>
    <row r="814" spans="5:7" x14ac:dyDescent="0.25">
      <c r="E814" s="84"/>
      <c r="G814" s="84"/>
    </row>
    <row r="815" spans="5:7" x14ac:dyDescent="0.25">
      <c r="E815" s="84"/>
      <c r="G815" s="84"/>
    </row>
    <row r="816" spans="5:7" x14ac:dyDescent="0.25">
      <c r="E816" s="84"/>
      <c r="G816" s="84"/>
    </row>
    <row r="817" spans="5:7" x14ac:dyDescent="0.25">
      <c r="E817" s="84"/>
      <c r="G817" s="84"/>
    </row>
    <row r="818" spans="5:7" x14ac:dyDescent="0.25">
      <c r="E818" s="84"/>
      <c r="G818" s="84"/>
    </row>
    <row r="819" spans="5:7" x14ac:dyDescent="0.25">
      <c r="E819" s="84"/>
      <c r="G819" s="84"/>
    </row>
    <row r="820" spans="5:7" x14ac:dyDescent="0.25">
      <c r="E820" s="84"/>
      <c r="G820" s="84"/>
    </row>
    <row r="821" spans="5:7" x14ac:dyDescent="0.25">
      <c r="E821" s="84"/>
      <c r="G821" s="84"/>
    </row>
    <row r="822" spans="5:7" x14ac:dyDescent="0.25">
      <c r="E822" s="84"/>
      <c r="G822" s="84"/>
    </row>
    <row r="823" spans="5:7" x14ac:dyDescent="0.25">
      <c r="E823" s="84"/>
      <c r="G823" s="84"/>
    </row>
    <row r="824" spans="5:7" x14ac:dyDescent="0.25">
      <c r="E824" s="84"/>
      <c r="G824" s="84"/>
    </row>
    <row r="825" spans="5:7" x14ac:dyDescent="0.25">
      <c r="E825" s="84"/>
      <c r="G825" s="84"/>
    </row>
    <row r="826" spans="5:7" x14ac:dyDescent="0.25">
      <c r="E826" s="84"/>
      <c r="G826" s="84"/>
    </row>
    <row r="827" spans="5:7" x14ac:dyDescent="0.25">
      <c r="E827" s="84"/>
      <c r="G827" s="84"/>
    </row>
    <row r="828" spans="5:7" x14ac:dyDescent="0.25">
      <c r="E828" s="84"/>
      <c r="G828" s="84"/>
    </row>
    <row r="829" spans="5:7" x14ac:dyDescent="0.25">
      <c r="E829" s="84"/>
      <c r="G829" s="84"/>
    </row>
    <row r="830" spans="5:7" x14ac:dyDescent="0.25">
      <c r="E830" s="84"/>
      <c r="G830" s="84"/>
    </row>
    <row r="831" spans="5:7" x14ac:dyDescent="0.25">
      <c r="E831" s="84"/>
      <c r="G831" s="84"/>
    </row>
    <row r="832" spans="5:7" x14ac:dyDescent="0.25">
      <c r="E832" s="84"/>
      <c r="G832" s="84"/>
    </row>
    <row r="833" spans="5:7" x14ac:dyDescent="0.25">
      <c r="E833" s="84"/>
      <c r="G833" s="84"/>
    </row>
    <row r="834" spans="5:7" x14ac:dyDescent="0.25">
      <c r="E834" s="84"/>
      <c r="G834" s="84"/>
    </row>
    <row r="835" spans="5:7" x14ac:dyDescent="0.25">
      <c r="E835" s="84"/>
      <c r="G835" s="84"/>
    </row>
    <row r="836" spans="5:7" x14ac:dyDescent="0.25">
      <c r="E836" s="84"/>
      <c r="G836" s="84"/>
    </row>
    <row r="837" spans="5:7" x14ac:dyDescent="0.25">
      <c r="E837" s="84"/>
      <c r="G837" s="84"/>
    </row>
    <row r="838" spans="5:7" x14ac:dyDescent="0.25">
      <c r="E838" s="84"/>
      <c r="G838" s="84"/>
    </row>
    <row r="839" spans="5:7" x14ac:dyDescent="0.25">
      <c r="E839" s="84"/>
      <c r="G839" s="84"/>
    </row>
    <row r="840" spans="5:7" x14ac:dyDescent="0.25">
      <c r="E840" s="84"/>
      <c r="G840" s="84"/>
    </row>
    <row r="841" spans="5:7" x14ac:dyDescent="0.25">
      <c r="E841" s="84"/>
      <c r="G841" s="84"/>
    </row>
    <row r="842" spans="5:7" x14ac:dyDescent="0.25">
      <c r="E842" s="84"/>
      <c r="G842" s="84"/>
    </row>
    <row r="843" spans="5:7" x14ac:dyDescent="0.25">
      <c r="E843" s="84"/>
      <c r="G843" s="84"/>
    </row>
    <row r="844" spans="5:7" x14ac:dyDescent="0.25">
      <c r="E844" s="84"/>
      <c r="G844" s="84"/>
    </row>
    <row r="845" spans="5:7" x14ac:dyDescent="0.25">
      <c r="E845" s="84"/>
      <c r="G845" s="84"/>
    </row>
    <row r="846" spans="5:7" x14ac:dyDescent="0.25">
      <c r="E846" s="84"/>
      <c r="G846" s="84"/>
    </row>
    <row r="847" spans="5:7" x14ac:dyDescent="0.25">
      <c r="E847" s="84"/>
      <c r="G847" s="84"/>
    </row>
    <row r="848" spans="5:7" x14ac:dyDescent="0.25">
      <c r="E848" s="84"/>
      <c r="G848" s="84"/>
    </row>
    <row r="849" spans="5:7" x14ac:dyDescent="0.25">
      <c r="E849" s="84"/>
      <c r="G849" s="84"/>
    </row>
    <row r="850" spans="5:7" x14ac:dyDescent="0.25">
      <c r="E850" s="84"/>
      <c r="G850" s="84"/>
    </row>
    <row r="851" spans="5:7" x14ac:dyDescent="0.25">
      <c r="E851" s="84"/>
      <c r="G851" s="84"/>
    </row>
    <row r="852" spans="5:7" x14ac:dyDescent="0.25">
      <c r="E852" s="84"/>
      <c r="G852" s="84"/>
    </row>
    <row r="853" spans="5:7" x14ac:dyDescent="0.25">
      <c r="E853" s="84"/>
      <c r="G853" s="84"/>
    </row>
    <row r="854" spans="5:7" x14ac:dyDescent="0.25">
      <c r="E854" s="84"/>
      <c r="G854" s="84"/>
    </row>
    <row r="855" spans="5:7" x14ac:dyDescent="0.25">
      <c r="E855" s="84"/>
      <c r="G855" s="84"/>
    </row>
    <row r="856" spans="5:7" x14ac:dyDescent="0.25">
      <c r="E856" s="84"/>
      <c r="G856" s="84"/>
    </row>
    <row r="857" spans="5:7" x14ac:dyDescent="0.25">
      <c r="E857" s="84"/>
      <c r="G857" s="84"/>
    </row>
    <row r="858" spans="5:7" x14ac:dyDescent="0.25">
      <c r="E858" s="84"/>
      <c r="G858" s="84"/>
    </row>
    <row r="859" spans="5:7" x14ac:dyDescent="0.25">
      <c r="E859" s="84"/>
      <c r="G859" s="84"/>
    </row>
    <row r="860" spans="5:7" x14ac:dyDescent="0.25">
      <c r="E860" s="84"/>
      <c r="G860" s="84"/>
    </row>
    <row r="861" spans="5:7" x14ac:dyDescent="0.25">
      <c r="E861" s="84"/>
      <c r="G861" s="84"/>
    </row>
    <row r="862" spans="5:7" x14ac:dyDescent="0.25">
      <c r="E862" s="84"/>
      <c r="G862" s="84"/>
    </row>
    <row r="863" spans="5:7" x14ac:dyDescent="0.25">
      <c r="E863" s="84"/>
      <c r="G863" s="84"/>
    </row>
    <row r="864" spans="5:7" x14ac:dyDescent="0.25">
      <c r="E864" s="84"/>
      <c r="G864" s="84"/>
    </row>
    <row r="865" spans="5:7" x14ac:dyDescent="0.25">
      <c r="E865" s="84"/>
      <c r="G865" s="84"/>
    </row>
    <row r="866" spans="5:7" x14ac:dyDescent="0.25">
      <c r="E866" s="84"/>
      <c r="G866" s="84"/>
    </row>
    <row r="867" spans="5:7" x14ac:dyDescent="0.25">
      <c r="E867" s="84"/>
      <c r="G867" s="84"/>
    </row>
    <row r="868" spans="5:7" x14ac:dyDescent="0.25">
      <c r="E868" s="84"/>
      <c r="G868" s="84"/>
    </row>
    <row r="869" spans="5:7" x14ac:dyDescent="0.25">
      <c r="E869" s="84"/>
      <c r="G869" s="84"/>
    </row>
    <row r="870" spans="5:7" x14ac:dyDescent="0.25">
      <c r="E870" s="84"/>
      <c r="G870" s="84"/>
    </row>
    <row r="871" spans="5:7" x14ac:dyDescent="0.25">
      <c r="E871" s="84"/>
      <c r="G871" s="84"/>
    </row>
    <row r="872" spans="5:7" x14ac:dyDescent="0.25">
      <c r="E872" s="84"/>
      <c r="G872" s="84"/>
    </row>
    <row r="873" spans="5:7" x14ac:dyDescent="0.25">
      <c r="E873" s="84"/>
      <c r="G873" s="84"/>
    </row>
    <row r="874" spans="5:7" x14ac:dyDescent="0.25">
      <c r="E874" s="84"/>
      <c r="G874" s="84"/>
    </row>
    <row r="875" spans="5:7" x14ac:dyDescent="0.25">
      <c r="E875" s="84"/>
      <c r="G875" s="84"/>
    </row>
    <row r="876" spans="5:7" x14ac:dyDescent="0.25">
      <c r="E876" s="84"/>
      <c r="G876" s="84"/>
    </row>
    <row r="877" spans="5:7" x14ac:dyDescent="0.25">
      <c r="E877" s="84"/>
      <c r="G877" s="84"/>
    </row>
    <row r="878" spans="5:7" x14ac:dyDescent="0.25">
      <c r="E878" s="84"/>
      <c r="G878" s="84"/>
    </row>
    <row r="879" spans="5:7" x14ac:dyDescent="0.25">
      <c r="E879" s="84"/>
      <c r="G879" s="84"/>
    </row>
    <row r="880" spans="5:7" x14ac:dyDescent="0.25">
      <c r="E880" s="84"/>
      <c r="G880" s="84"/>
    </row>
    <row r="881" spans="5:7" x14ac:dyDescent="0.25">
      <c r="E881" s="84"/>
      <c r="G881" s="84"/>
    </row>
    <row r="882" spans="5:7" x14ac:dyDescent="0.25">
      <c r="E882" s="84"/>
      <c r="G882" s="84"/>
    </row>
    <row r="883" spans="5:7" x14ac:dyDescent="0.25">
      <c r="E883" s="84"/>
      <c r="G883" s="84"/>
    </row>
    <row r="884" spans="5:7" x14ac:dyDescent="0.25">
      <c r="E884" s="84"/>
      <c r="G884" s="84"/>
    </row>
    <row r="885" spans="5:7" x14ac:dyDescent="0.25">
      <c r="E885" s="84"/>
      <c r="G885" s="84"/>
    </row>
    <row r="886" spans="5:7" x14ac:dyDescent="0.25">
      <c r="E886" s="84"/>
      <c r="G886" s="84"/>
    </row>
    <row r="887" spans="5:7" x14ac:dyDescent="0.25">
      <c r="E887" s="84"/>
      <c r="G887" s="84"/>
    </row>
    <row r="888" spans="5:7" x14ac:dyDescent="0.25">
      <c r="E888" s="84"/>
      <c r="G888" s="84"/>
    </row>
    <row r="889" spans="5:7" x14ac:dyDescent="0.25">
      <c r="E889" s="84"/>
      <c r="G889" s="84"/>
    </row>
    <row r="890" spans="5:7" x14ac:dyDescent="0.25">
      <c r="E890" s="84"/>
      <c r="G890" s="84"/>
    </row>
    <row r="891" spans="5:7" x14ac:dyDescent="0.25">
      <c r="E891" s="84"/>
      <c r="G891" s="84"/>
    </row>
    <row r="892" spans="5:7" x14ac:dyDescent="0.25">
      <c r="E892" s="84"/>
      <c r="G892" s="84"/>
    </row>
    <row r="893" spans="5:7" x14ac:dyDescent="0.25">
      <c r="E893" s="84"/>
      <c r="G893" s="84"/>
    </row>
    <row r="894" spans="5:7" x14ac:dyDescent="0.25">
      <c r="E894" s="84"/>
      <c r="G894" s="84"/>
    </row>
    <row r="895" spans="5:7" x14ac:dyDescent="0.25">
      <c r="E895" s="84"/>
      <c r="G895" s="84"/>
    </row>
    <row r="896" spans="5:7" x14ac:dyDescent="0.25">
      <c r="E896" s="84"/>
      <c r="G896" s="84"/>
    </row>
    <row r="897" spans="5:7" x14ac:dyDescent="0.25">
      <c r="E897" s="84"/>
      <c r="G897" s="84"/>
    </row>
    <row r="898" spans="5:7" x14ac:dyDescent="0.25">
      <c r="E898" s="84"/>
      <c r="G898" s="84"/>
    </row>
    <row r="899" spans="5:7" x14ac:dyDescent="0.25">
      <c r="E899" s="84"/>
      <c r="G899" s="84"/>
    </row>
    <row r="900" spans="5:7" x14ac:dyDescent="0.25">
      <c r="E900" s="84"/>
      <c r="G900" s="84"/>
    </row>
    <row r="901" spans="5:7" x14ac:dyDescent="0.25">
      <c r="E901" s="84"/>
      <c r="G901" s="84"/>
    </row>
    <row r="902" spans="5:7" x14ac:dyDescent="0.25">
      <c r="E902" s="84"/>
      <c r="G902" s="84"/>
    </row>
    <row r="903" spans="5:7" x14ac:dyDescent="0.25">
      <c r="E903" s="84"/>
      <c r="G903" s="84"/>
    </row>
    <row r="904" spans="5:7" x14ac:dyDescent="0.25">
      <c r="E904" s="84"/>
      <c r="G904" s="84"/>
    </row>
    <row r="905" spans="5:7" x14ac:dyDescent="0.25">
      <c r="E905" s="84"/>
      <c r="G905" s="84"/>
    </row>
    <row r="906" spans="5:7" x14ac:dyDescent="0.25">
      <c r="E906" s="84"/>
      <c r="G906" s="84"/>
    </row>
    <row r="907" spans="5:7" x14ac:dyDescent="0.25">
      <c r="E907" s="84"/>
      <c r="G907" s="84"/>
    </row>
    <row r="908" spans="5:7" x14ac:dyDescent="0.25">
      <c r="E908" s="84"/>
      <c r="G908" s="84"/>
    </row>
    <row r="909" spans="5:7" x14ac:dyDescent="0.25">
      <c r="E909" s="84"/>
      <c r="G909" s="84"/>
    </row>
    <row r="910" spans="5:7" x14ac:dyDescent="0.25">
      <c r="E910" s="84"/>
      <c r="G910" s="84"/>
    </row>
    <row r="911" spans="5:7" x14ac:dyDescent="0.25">
      <c r="E911" s="84"/>
      <c r="G911" s="84"/>
    </row>
    <row r="912" spans="5:7" x14ac:dyDescent="0.25">
      <c r="E912" s="84"/>
      <c r="G912" s="84"/>
    </row>
    <row r="913" spans="5:7" x14ac:dyDescent="0.25">
      <c r="E913" s="84"/>
      <c r="G913" s="84"/>
    </row>
    <row r="914" spans="5:7" x14ac:dyDescent="0.25">
      <c r="E914" s="84"/>
      <c r="G914" s="84"/>
    </row>
    <row r="915" spans="5:7" x14ac:dyDescent="0.25">
      <c r="E915" s="84"/>
      <c r="G915" s="84"/>
    </row>
    <row r="916" spans="5:7" x14ac:dyDescent="0.25">
      <c r="E916" s="84"/>
      <c r="G916" s="84"/>
    </row>
    <row r="917" spans="5:7" x14ac:dyDescent="0.25">
      <c r="E917" s="84"/>
      <c r="G917" s="84"/>
    </row>
    <row r="918" spans="5:7" x14ac:dyDescent="0.25">
      <c r="E918" s="84"/>
      <c r="G918" s="84"/>
    </row>
    <row r="919" spans="5:7" x14ac:dyDescent="0.25">
      <c r="E919" s="84"/>
      <c r="G919" s="84"/>
    </row>
    <row r="920" spans="5:7" x14ac:dyDescent="0.25">
      <c r="E920" s="84"/>
      <c r="G920" s="84"/>
    </row>
    <row r="921" spans="5:7" x14ac:dyDescent="0.25">
      <c r="E921" s="84"/>
      <c r="G921" s="84"/>
    </row>
    <row r="922" spans="5:7" x14ac:dyDescent="0.25">
      <c r="E922" s="84"/>
      <c r="G922" s="84"/>
    </row>
    <row r="923" spans="5:7" x14ac:dyDescent="0.25">
      <c r="E923" s="84"/>
      <c r="G923" s="84"/>
    </row>
    <row r="924" spans="5:7" x14ac:dyDescent="0.25">
      <c r="E924" s="84"/>
      <c r="G924" s="84"/>
    </row>
    <row r="925" spans="5:7" x14ac:dyDescent="0.25">
      <c r="E925" s="84"/>
      <c r="G925" s="84"/>
    </row>
    <row r="926" spans="5:7" x14ac:dyDescent="0.25">
      <c r="E926" s="84"/>
      <c r="G926" s="84"/>
    </row>
    <row r="927" spans="5:7" x14ac:dyDescent="0.25">
      <c r="E927" s="84"/>
      <c r="G927" s="84"/>
    </row>
    <row r="928" spans="5:7" x14ac:dyDescent="0.25">
      <c r="E928" s="84"/>
      <c r="G928" s="84"/>
    </row>
    <row r="929" spans="5:7" x14ac:dyDescent="0.25">
      <c r="E929" s="84"/>
      <c r="G929" s="84"/>
    </row>
    <row r="930" spans="5:7" x14ac:dyDescent="0.25">
      <c r="E930" s="84"/>
      <c r="G930" s="84"/>
    </row>
    <row r="931" spans="5:7" x14ac:dyDescent="0.25">
      <c r="E931" s="84"/>
      <c r="G931" s="84"/>
    </row>
    <row r="932" spans="5:7" x14ac:dyDescent="0.25">
      <c r="E932" s="84"/>
      <c r="G932" s="84"/>
    </row>
    <row r="933" spans="5:7" x14ac:dyDescent="0.25">
      <c r="E933" s="84"/>
      <c r="G933" s="84"/>
    </row>
    <row r="934" spans="5:7" x14ac:dyDescent="0.25">
      <c r="E934" s="84"/>
      <c r="G934" s="84"/>
    </row>
    <row r="935" spans="5:7" x14ac:dyDescent="0.25">
      <c r="E935" s="84"/>
      <c r="G935" s="84"/>
    </row>
    <row r="936" spans="5:7" x14ac:dyDescent="0.25">
      <c r="E936" s="84"/>
      <c r="G936" s="84"/>
    </row>
    <row r="937" spans="5:7" x14ac:dyDescent="0.25">
      <c r="E937" s="84"/>
      <c r="G937" s="84"/>
    </row>
    <row r="938" spans="5:7" x14ac:dyDescent="0.25">
      <c r="E938" s="84"/>
      <c r="G938" s="84"/>
    </row>
    <row r="939" spans="5:7" x14ac:dyDescent="0.25">
      <c r="E939" s="84"/>
      <c r="G939" s="84"/>
    </row>
    <row r="940" spans="5:7" x14ac:dyDescent="0.25">
      <c r="E940" s="84"/>
      <c r="G940" s="84"/>
    </row>
    <row r="941" spans="5:7" x14ac:dyDescent="0.25">
      <c r="E941" s="84"/>
      <c r="G941" s="84"/>
    </row>
    <row r="942" spans="5:7" x14ac:dyDescent="0.25">
      <c r="E942" s="84"/>
      <c r="G942" s="84"/>
    </row>
    <row r="943" spans="5:7" x14ac:dyDescent="0.25">
      <c r="E943" s="84"/>
      <c r="G943" s="84"/>
    </row>
    <row r="944" spans="5:7" x14ac:dyDescent="0.25">
      <c r="E944" s="84"/>
      <c r="G944" s="84"/>
    </row>
    <row r="945" spans="5:7" x14ac:dyDescent="0.25">
      <c r="E945" s="84"/>
      <c r="G945" s="84"/>
    </row>
    <row r="946" spans="5:7" x14ac:dyDescent="0.25">
      <c r="E946" s="84"/>
      <c r="G946" s="84"/>
    </row>
    <row r="947" spans="5:7" x14ac:dyDescent="0.25">
      <c r="E947" s="84"/>
      <c r="G947" s="84"/>
    </row>
    <row r="948" spans="5:7" x14ac:dyDescent="0.25">
      <c r="E948" s="84"/>
      <c r="G948" s="84"/>
    </row>
    <row r="949" spans="5:7" x14ac:dyDescent="0.25">
      <c r="E949" s="84"/>
      <c r="G949" s="84"/>
    </row>
    <row r="950" spans="5:7" x14ac:dyDescent="0.25">
      <c r="E950" s="84"/>
      <c r="G950" s="84"/>
    </row>
    <row r="951" spans="5:7" x14ac:dyDescent="0.25">
      <c r="E951" s="84"/>
      <c r="G951" s="84"/>
    </row>
    <row r="952" spans="5:7" x14ac:dyDescent="0.25">
      <c r="E952" s="84"/>
      <c r="G952" s="84"/>
    </row>
    <row r="953" spans="5:7" x14ac:dyDescent="0.25">
      <c r="E953" s="84"/>
      <c r="G953" s="84"/>
    </row>
    <row r="954" spans="5:7" x14ac:dyDescent="0.25">
      <c r="E954" s="84"/>
      <c r="G954" s="84"/>
    </row>
    <row r="955" spans="5:7" x14ac:dyDescent="0.25">
      <c r="E955" s="84"/>
      <c r="G955" s="84"/>
    </row>
    <row r="956" spans="5:7" x14ac:dyDescent="0.25">
      <c r="E956" s="84"/>
      <c r="G956" s="84"/>
    </row>
    <row r="957" spans="5:7" x14ac:dyDescent="0.25">
      <c r="E957" s="84"/>
      <c r="G957" s="84"/>
    </row>
    <row r="958" spans="5:7" x14ac:dyDescent="0.25">
      <c r="E958" s="84"/>
      <c r="G958" s="84"/>
    </row>
    <row r="959" spans="5:7" x14ac:dyDescent="0.25">
      <c r="E959" s="84"/>
      <c r="G959" s="84"/>
    </row>
    <row r="960" spans="5:7" x14ac:dyDescent="0.25">
      <c r="E960" s="84"/>
      <c r="G960" s="84"/>
    </row>
    <row r="961" spans="5:7" x14ac:dyDescent="0.25">
      <c r="E961" s="84"/>
      <c r="G961" s="84"/>
    </row>
    <row r="962" spans="5:7" x14ac:dyDescent="0.25">
      <c r="E962" s="84"/>
      <c r="G962" s="84"/>
    </row>
    <row r="963" spans="5:7" x14ac:dyDescent="0.25">
      <c r="E963" s="84"/>
      <c r="G963" s="84"/>
    </row>
    <row r="964" spans="5:7" x14ac:dyDescent="0.25">
      <c r="E964" s="84"/>
      <c r="G964" s="84"/>
    </row>
    <row r="965" spans="5:7" x14ac:dyDescent="0.25">
      <c r="E965" s="84"/>
      <c r="G965" s="84"/>
    </row>
    <row r="966" spans="5:7" x14ac:dyDescent="0.25">
      <c r="E966" s="84"/>
      <c r="G966" s="84"/>
    </row>
    <row r="967" spans="5:7" x14ac:dyDescent="0.25">
      <c r="E967" s="84"/>
      <c r="G967" s="84"/>
    </row>
    <row r="968" spans="5:7" x14ac:dyDescent="0.25">
      <c r="E968" s="84"/>
      <c r="G968" s="84"/>
    </row>
    <row r="969" spans="5:7" x14ac:dyDescent="0.25">
      <c r="E969" s="84"/>
      <c r="G969" s="84"/>
    </row>
    <row r="970" spans="5:7" x14ac:dyDescent="0.25">
      <c r="E970" s="84"/>
      <c r="G970" s="84"/>
    </row>
    <row r="971" spans="5:7" x14ac:dyDescent="0.25">
      <c r="E971" s="84"/>
      <c r="G971" s="84"/>
    </row>
    <row r="972" spans="5:7" x14ac:dyDescent="0.25">
      <c r="E972" s="84"/>
      <c r="G972" s="84"/>
    </row>
    <row r="973" spans="5:7" x14ac:dyDescent="0.25">
      <c r="E973" s="84"/>
      <c r="G973" s="84"/>
    </row>
    <row r="974" spans="5:7" x14ac:dyDescent="0.25">
      <c r="E974" s="84"/>
      <c r="G974" s="84"/>
    </row>
    <row r="975" spans="5:7" x14ac:dyDescent="0.25">
      <c r="E975" s="84"/>
      <c r="G975" s="84"/>
    </row>
    <row r="976" spans="5:7" x14ac:dyDescent="0.25">
      <c r="E976" s="84"/>
      <c r="G976" s="84"/>
    </row>
    <row r="977" spans="5:7" x14ac:dyDescent="0.25">
      <c r="E977" s="84"/>
      <c r="G977" s="84"/>
    </row>
    <row r="978" spans="5:7" x14ac:dyDescent="0.25">
      <c r="E978" s="84"/>
      <c r="G978" s="84"/>
    </row>
    <row r="979" spans="5:7" x14ac:dyDescent="0.25">
      <c r="E979" s="84"/>
      <c r="G979" s="84"/>
    </row>
    <row r="980" spans="5:7" x14ac:dyDescent="0.25">
      <c r="E980" s="84"/>
      <c r="G980" s="84"/>
    </row>
    <row r="981" spans="5:7" x14ac:dyDescent="0.25">
      <c r="E981" s="84"/>
      <c r="G981" s="84"/>
    </row>
    <row r="982" spans="5:7" x14ac:dyDescent="0.25">
      <c r="E982" s="84"/>
      <c r="G982" s="84"/>
    </row>
    <row r="983" spans="5:7" x14ac:dyDescent="0.25">
      <c r="E983" s="84"/>
      <c r="G983" s="84"/>
    </row>
    <row r="984" spans="5:7" x14ac:dyDescent="0.25">
      <c r="E984" s="84"/>
      <c r="G984" s="84"/>
    </row>
    <row r="985" spans="5:7" x14ac:dyDescent="0.25">
      <c r="E985" s="84"/>
      <c r="G985" s="84"/>
    </row>
    <row r="986" spans="5:7" x14ac:dyDescent="0.25">
      <c r="E986" s="84"/>
      <c r="G986" s="84"/>
    </row>
    <row r="987" spans="5:7" x14ac:dyDescent="0.25">
      <c r="E987" s="84"/>
      <c r="G987" s="84"/>
    </row>
    <row r="988" spans="5:7" x14ac:dyDescent="0.25">
      <c r="E988" s="84"/>
      <c r="G988" s="84"/>
    </row>
    <row r="989" spans="5:7" x14ac:dyDescent="0.25">
      <c r="E989" s="84"/>
      <c r="G989" s="84"/>
    </row>
    <row r="990" spans="5:7" x14ac:dyDescent="0.25">
      <c r="E990" s="84"/>
      <c r="G990" s="84"/>
    </row>
    <row r="991" spans="5:7" x14ac:dyDescent="0.25">
      <c r="E991" s="84"/>
      <c r="G991" s="84"/>
    </row>
    <row r="992" spans="5:7" x14ac:dyDescent="0.25">
      <c r="E992" s="84"/>
      <c r="G992" s="84"/>
    </row>
    <row r="993" spans="5:7" x14ac:dyDescent="0.25">
      <c r="E993" s="84"/>
      <c r="G993" s="84"/>
    </row>
    <row r="994" spans="5:7" x14ac:dyDescent="0.25">
      <c r="E994" s="84"/>
      <c r="G994" s="84"/>
    </row>
    <row r="995" spans="5:7" x14ac:dyDescent="0.25">
      <c r="E995" s="84"/>
      <c r="G995" s="84"/>
    </row>
    <row r="996" spans="5:7" x14ac:dyDescent="0.25">
      <c r="E996" s="84"/>
      <c r="G996" s="84"/>
    </row>
    <row r="997" spans="5:7" x14ac:dyDescent="0.25">
      <c r="E997" s="84"/>
      <c r="G997" s="84"/>
    </row>
    <row r="998" spans="5:7" x14ac:dyDescent="0.25">
      <c r="E998" s="84"/>
      <c r="G998" s="84"/>
    </row>
    <row r="999" spans="5:7" x14ac:dyDescent="0.25">
      <c r="E999" s="84"/>
      <c r="G999" s="84"/>
    </row>
    <row r="1000" spans="5:7" x14ac:dyDescent="0.25">
      <c r="E1000" s="84"/>
      <c r="G1000" s="84"/>
    </row>
    <row r="1001" spans="5:7" x14ac:dyDescent="0.25">
      <c r="E1001" s="84"/>
      <c r="G1001" s="84"/>
    </row>
    <row r="1002" spans="5:7" x14ac:dyDescent="0.25">
      <c r="E1002" s="84"/>
      <c r="G1002" s="84"/>
    </row>
    <row r="1003" spans="5:7" x14ac:dyDescent="0.25">
      <c r="E1003" s="84"/>
      <c r="G1003" s="84"/>
    </row>
    <row r="1004" spans="5:7" x14ac:dyDescent="0.25">
      <c r="E1004" s="84"/>
      <c r="G1004" s="84"/>
    </row>
    <row r="1005" spans="5:7" x14ac:dyDescent="0.25">
      <c r="E1005" s="84"/>
      <c r="G1005" s="84"/>
    </row>
    <row r="1006" spans="5:7" x14ac:dyDescent="0.25">
      <c r="E1006" s="84"/>
      <c r="G1006" s="84"/>
    </row>
    <row r="1007" spans="5:7" x14ac:dyDescent="0.25">
      <c r="E1007" s="84"/>
      <c r="G1007" s="84"/>
    </row>
    <row r="1008" spans="5:7" x14ac:dyDescent="0.25">
      <c r="E1008" s="84"/>
      <c r="G1008" s="84"/>
    </row>
    <row r="1009" spans="5:7" x14ac:dyDescent="0.25">
      <c r="E1009" s="84"/>
      <c r="G1009" s="84"/>
    </row>
    <row r="1010" spans="5:7" x14ac:dyDescent="0.25">
      <c r="E1010" s="84"/>
      <c r="G1010" s="84"/>
    </row>
    <row r="1011" spans="5:7" x14ac:dyDescent="0.25">
      <c r="E1011" s="84"/>
      <c r="G1011" s="84"/>
    </row>
    <row r="1012" spans="5:7" x14ac:dyDescent="0.25">
      <c r="E1012" s="84"/>
      <c r="G1012" s="84"/>
    </row>
    <row r="1013" spans="5:7" x14ac:dyDescent="0.25">
      <c r="E1013" s="84"/>
      <c r="G1013" s="84"/>
    </row>
    <row r="1014" spans="5:7" x14ac:dyDescent="0.25">
      <c r="E1014" s="84"/>
      <c r="G1014" s="84"/>
    </row>
    <row r="1015" spans="5:7" x14ac:dyDescent="0.25">
      <c r="E1015" s="84"/>
      <c r="G1015" s="84"/>
    </row>
    <row r="1016" spans="5:7" x14ac:dyDescent="0.25">
      <c r="E1016" s="84"/>
      <c r="G1016" s="84"/>
    </row>
    <row r="1017" spans="5:7" x14ac:dyDescent="0.25">
      <c r="E1017" s="84"/>
      <c r="G1017" s="84"/>
    </row>
    <row r="1018" spans="5:7" x14ac:dyDescent="0.25">
      <c r="E1018" s="84"/>
      <c r="G1018" s="84"/>
    </row>
    <row r="1019" spans="5:7" x14ac:dyDescent="0.25">
      <c r="E1019" s="84"/>
      <c r="G1019" s="84"/>
    </row>
    <row r="1020" spans="5:7" x14ac:dyDescent="0.25">
      <c r="E1020" s="84"/>
      <c r="G1020" s="84"/>
    </row>
    <row r="1021" spans="5:7" x14ac:dyDescent="0.25">
      <c r="E1021" s="84"/>
      <c r="G1021" s="84"/>
    </row>
    <row r="1022" spans="5:7" x14ac:dyDescent="0.25">
      <c r="E1022" s="84"/>
      <c r="G1022" s="84"/>
    </row>
    <row r="1023" spans="5:7" x14ac:dyDescent="0.25">
      <c r="E1023" s="84"/>
      <c r="G1023" s="84"/>
    </row>
    <row r="1024" spans="5:7" x14ac:dyDescent="0.25">
      <c r="E1024" s="84"/>
      <c r="G1024" s="84"/>
    </row>
    <row r="1025" spans="5:7" x14ac:dyDescent="0.25">
      <c r="E1025" s="84"/>
      <c r="G1025" s="84"/>
    </row>
    <row r="1026" spans="5:7" x14ac:dyDescent="0.25">
      <c r="E1026" s="84"/>
      <c r="G1026" s="84"/>
    </row>
    <row r="1027" spans="5:7" x14ac:dyDescent="0.25">
      <c r="E1027" s="84"/>
      <c r="G1027" s="84"/>
    </row>
    <row r="1028" spans="5:7" x14ac:dyDescent="0.25">
      <c r="E1028" s="84"/>
      <c r="G1028" s="84"/>
    </row>
    <row r="1029" spans="5:7" x14ac:dyDescent="0.25">
      <c r="E1029" s="84"/>
      <c r="G1029" s="84"/>
    </row>
    <row r="1030" spans="5:7" x14ac:dyDescent="0.25">
      <c r="E1030" s="84"/>
      <c r="G1030" s="84"/>
    </row>
    <row r="1031" spans="5:7" x14ac:dyDescent="0.25">
      <c r="E1031" s="84"/>
      <c r="G1031" s="84"/>
    </row>
    <row r="1032" spans="5:7" x14ac:dyDescent="0.25">
      <c r="E1032" s="84"/>
      <c r="G1032" s="84"/>
    </row>
    <row r="1033" spans="5:7" x14ac:dyDescent="0.25">
      <c r="E1033" s="84"/>
      <c r="G1033" s="84"/>
    </row>
    <row r="1034" spans="5:7" x14ac:dyDescent="0.25">
      <c r="E1034" s="84"/>
      <c r="G1034" s="84"/>
    </row>
    <row r="1035" spans="5:7" x14ac:dyDescent="0.25">
      <c r="E1035" s="84"/>
      <c r="G1035" s="84"/>
    </row>
    <row r="1036" spans="5:7" x14ac:dyDescent="0.25">
      <c r="E1036" s="84"/>
      <c r="G1036" s="84"/>
    </row>
    <row r="1037" spans="5:7" x14ac:dyDescent="0.25">
      <c r="E1037" s="84"/>
      <c r="G1037" s="84"/>
    </row>
    <row r="1038" spans="5:7" x14ac:dyDescent="0.25">
      <c r="E1038" s="84"/>
      <c r="G1038" s="84"/>
    </row>
    <row r="1039" spans="5:7" x14ac:dyDescent="0.25">
      <c r="E1039" s="84"/>
      <c r="G1039" s="84"/>
    </row>
    <row r="1040" spans="5:7" x14ac:dyDescent="0.25">
      <c r="E1040" s="84"/>
      <c r="G1040" s="84"/>
    </row>
    <row r="1041" spans="5:7" x14ac:dyDescent="0.25">
      <c r="E1041" s="84"/>
      <c r="G1041" s="84"/>
    </row>
    <row r="1042" spans="5:7" x14ac:dyDescent="0.25">
      <c r="E1042" s="84"/>
      <c r="G1042" s="84"/>
    </row>
    <row r="1043" spans="5:7" x14ac:dyDescent="0.25">
      <c r="E1043" s="84"/>
      <c r="G1043" s="84"/>
    </row>
    <row r="1044" spans="5:7" x14ac:dyDescent="0.25">
      <c r="E1044" s="84"/>
      <c r="G1044" s="84"/>
    </row>
    <row r="1045" spans="5:7" x14ac:dyDescent="0.25">
      <c r="E1045" s="84"/>
      <c r="G1045" s="84"/>
    </row>
    <row r="1046" spans="5:7" x14ac:dyDescent="0.25">
      <c r="E1046" s="84"/>
      <c r="G1046" s="84"/>
    </row>
    <row r="1047" spans="5:7" x14ac:dyDescent="0.25">
      <c r="E1047" s="84"/>
      <c r="G1047" s="84"/>
    </row>
    <row r="1048" spans="5:7" x14ac:dyDescent="0.25">
      <c r="E1048" s="84"/>
      <c r="G1048" s="84"/>
    </row>
    <row r="1049" spans="5:7" x14ac:dyDescent="0.25">
      <c r="E1049" s="84"/>
      <c r="G1049" s="84"/>
    </row>
    <row r="1050" spans="5:7" x14ac:dyDescent="0.25">
      <c r="E1050" s="84"/>
      <c r="G1050" s="84"/>
    </row>
    <row r="1051" spans="5:7" x14ac:dyDescent="0.25">
      <c r="E1051" s="84"/>
      <c r="G1051" s="84"/>
    </row>
    <row r="1052" spans="5:7" x14ac:dyDescent="0.25">
      <c r="E1052" s="84"/>
      <c r="G1052" s="84"/>
    </row>
    <row r="1053" spans="5:7" x14ac:dyDescent="0.25">
      <c r="E1053" s="84"/>
      <c r="G1053" s="84"/>
    </row>
    <row r="1054" spans="5:7" x14ac:dyDescent="0.25">
      <c r="E1054" s="84"/>
      <c r="G1054" s="84"/>
    </row>
    <row r="1055" spans="5:7" x14ac:dyDescent="0.25">
      <c r="E1055" s="84"/>
      <c r="G1055" s="84"/>
    </row>
    <row r="1056" spans="5:7" x14ac:dyDescent="0.25">
      <c r="E1056" s="84"/>
      <c r="G1056" s="84"/>
    </row>
    <row r="1057" spans="5:7" x14ac:dyDescent="0.25">
      <c r="E1057" s="84"/>
      <c r="G1057" s="84"/>
    </row>
    <row r="1058" spans="5:7" x14ac:dyDescent="0.25">
      <c r="E1058" s="84"/>
      <c r="G1058" s="84"/>
    </row>
    <row r="1059" spans="5:7" x14ac:dyDescent="0.25">
      <c r="E1059" s="84"/>
      <c r="G1059" s="84"/>
    </row>
    <row r="1060" spans="5:7" x14ac:dyDescent="0.25">
      <c r="E1060" s="84"/>
      <c r="G1060" s="84"/>
    </row>
    <row r="1061" spans="5:7" x14ac:dyDescent="0.25">
      <c r="E1061" s="84"/>
      <c r="G1061" s="84"/>
    </row>
    <row r="1062" spans="5:7" x14ac:dyDescent="0.25">
      <c r="E1062" s="84"/>
      <c r="G1062" s="84"/>
    </row>
    <row r="1063" spans="5:7" x14ac:dyDescent="0.25">
      <c r="E1063" s="84"/>
      <c r="G1063" s="84"/>
    </row>
    <row r="1064" spans="5:7" x14ac:dyDescent="0.25">
      <c r="E1064" s="84"/>
      <c r="G1064" s="84"/>
    </row>
    <row r="1065" spans="5:7" x14ac:dyDescent="0.25">
      <c r="E1065" s="84"/>
      <c r="G1065" s="84"/>
    </row>
    <row r="1066" spans="5:7" x14ac:dyDescent="0.25">
      <c r="E1066" s="84"/>
      <c r="G1066" s="84"/>
    </row>
    <row r="1067" spans="5:7" x14ac:dyDescent="0.25">
      <c r="E1067" s="84"/>
      <c r="G1067" s="84"/>
    </row>
    <row r="1068" spans="5:7" x14ac:dyDescent="0.25">
      <c r="E1068" s="84"/>
      <c r="G1068" s="84"/>
    </row>
    <row r="1069" spans="5:7" x14ac:dyDescent="0.25">
      <c r="E1069" s="84"/>
      <c r="G1069" s="84"/>
    </row>
    <row r="1070" spans="5:7" x14ac:dyDescent="0.25">
      <c r="E1070" s="84"/>
      <c r="G1070" s="84"/>
    </row>
    <row r="1071" spans="5:7" x14ac:dyDescent="0.25">
      <c r="E1071" s="84"/>
      <c r="G1071" s="84"/>
    </row>
    <row r="1072" spans="5:7" x14ac:dyDescent="0.25">
      <c r="E1072" s="84"/>
      <c r="G1072" s="84"/>
    </row>
    <row r="1073" spans="5:7" x14ac:dyDescent="0.25">
      <c r="E1073" s="84"/>
      <c r="G1073" s="84"/>
    </row>
    <row r="1074" spans="5:7" x14ac:dyDescent="0.25">
      <c r="E1074" s="84"/>
      <c r="G1074" s="84"/>
    </row>
    <row r="1075" spans="5:7" x14ac:dyDescent="0.25">
      <c r="E1075" s="84"/>
      <c r="G1075" s="84"/>
    </row>
    <row r="1076" spans="5:7" x14ac:dyDescent="0.25">
      <c r="E1076" s="84"/>
      <c r="G1076" s="84"/>
    </row>
    <row r="1077" spans="5:7" x14ac:dyDescent="0.25">
      <c r="E1077" s="84"/>
      <c r="G1077" s="84"/>
    </row>
    <row r="1078" spans="5:7" x14ac:dyDescent="0.25">
      <c r="E1078" s="84"/>
      <c r="G1078" s="84"/>
    </row>
    <row r="1079" spans="5:7" x14ac:dyDescent="0.25">
      <c r="E1079" s="84"/>
      <c r="G1079" s="84"/>
    </row>
    <row r="1080" spans="5:7" x14ac:dyDescent="0.25">
      <c r="E1080" s="84"/>
      <c r="G1080" s="84"/>
    </row>
    <row r="1081" spans="5:7" x14ac:dyDescent="0.25">
      <c r="E1081" s="84"/>
      <c r="G1081" s="84"/>
    </row>
    <row r="1082" spans="5:7" x14ac:dyDescent="0.25">
      <c r="E1082" s="84"/>
      <c r="G1082" s="84"/>
    </row>
    <row r="1083" spans="5:7" x14ac:dyDescent="0.25">
      <c r="E1083" s="84"/>
      <c r="G1083" s="84"/>
    </row>
    <row r="1084" spans="5:7" x14ac:dyDescent="0.25">
      <c r="E1084" s="84"/>
      <c r="G1084" s="84"/>
    </row>
    <row r="1085" spans="5:7" x14ac:dyDescent="0.25">
      <c r="E1085" s="84"/>
      <c r="G1085" s="84"/>
    </row>
    <row r="1086" spans="5:7" x14ac:dyDescent="0.25">
      <c r="E1086" s="84"/>
      <c r="G1086" s="84"/>
    </row>
    <row r="1087" spans="5:7" x14ac:dyDescent="0.25">
      <c r="E1087" s="84"/>
      <c r="G1087" s="84"/>
    </row>
    <row r="1088" spans="5:7" x14ac:dyDescent="0.25">
      <c r="E1088" s="84"/>
      <c r="G1088" s="84"/>
    </row>
    <row r="1089" spans="5:7" x14ac:dyDescent="0.25">
      <c r="E1089" s="84"/>
      <c r="G1089" s="84"/>
    </row>
    <row r="1090" spans="5:7" x14ac:dyDescent="0.25">
      <c r="E1090" s="84"/>
      <c r="G1090" s="84"/>
    </row>
    <row r="1091" spans="5:7" x14ac:dyDescent="0.25">
      <c r="E1091" s="84"/>
      <c r="G1091" s="84"/>
    </row>
    <row r="1092" spans="5:7" x14ac:dyDescent="0.25">
      <c r="E1092" s="84"/>
      <c r="G1092" s="84"/>
    </row>
    <row r="1093" spans="5:7" x14ac:dyDescent="0.25">
      <c r="E1093" s="84"/>
      <c r="G1093" s="84"/>
    </row>
    <row r="1094" spans="5:7" x14ac:dyDescent="0.25">
      <c r="E1094" s="84"/>
      <c r="G1094" s="84"/>
    </row>
    <row r="1095" spans="5:7" x14ac:dyDescent="0.25">
      <c r="E1095" s="84"/>
      <c r="G1095" s="84"/>
    </row>
    <row r="1096" spans="5:7" x14ac:dyDescent="0.25">
      <c r="E1096" s="84"/>
      <c r="G1096" s="84"/>
    </row>
    <row r="1097" spans="5:7" x14ac:dyDescent="0.25">
      <c r="E1097" s="84"/>
      <c r="G1097" s="84"/>
    </row>
    <row r="1098" spans="5:7" x14ac:dyDescent="0.25">
      <c r="E1098" s="84"/>
      <c r="G1098" s="84"/>
    </row>
    <row r="1099" spans="5:7" x14ac:dyDescent="0.25">
      <c r="E1099" s="84"/>
      <c r="G1099" s="84"/>
    </row>
    <row r="1100" spans="5:7" x14ac:dyDescent="0.25">
      <c r="E1100" s="84"/>
      <c r="G1100" s="84"/>
    </row>
    <row r="1101" spans="5:7" x14ac:dyDescent="0.25">
      <c r="E1101" s="84"/>
      <c r="G1101" s="84"/>
    </row>
    <row r="1102" spans="5:7" x14ac:dyDescent="0.25">
      <c r="E1102" s="84"/>
      <c r="G1102" s="84"/>
    </row>
    <row r="1103" spans="5:7" x14ac:dyDescent="0.25">
      <c r="E1103" s="84"/>
      <c r="G1103" s="84"/>
    </row>
    <row r="1104" spans="5:7" x14ac:dyDescent="0.25">
      <c r="E1104" s="84"/>
      <c r="G1104" s="84"/>
    </row>
    <row r="1105" spans="5:7" x14ac:dyDescent="0.25">
      <c r="E1105" s="84"/>
      <c r="G1105" s="84"/>
    </row>
    <row r="1106" spans="5:7" x14ac:dyDescent="0.25">
      <c r="E1106" s="84"/>
      <c r="G1106" s="84"/>
    </row>
    <row r="1107" spans="5:7" x14ac:dyDescent="0.25">
      <c r="E1107" s="84"/>
      <c r="G1107" s="84"/>
    </row>
    <row r="1108" spans="5:7" x14ac:dyDescent="0.25">
      <c r="E1108" s="84"/>
      <c r="G1108" s="84"/>
    </row>
    <row r="1109" spans="5:7" x14ac:dyDescent="0.25">
      <c r="E1109" s="84"/>
      <c r="G1109" s="84"/>
    </row>
    <row r="1110" spans="5:7" x14ac:dyDescent="0.25">
      <c r="E1110" s="84"/>
      <c r="G1110" s="84"/>
    </row>
    <row r="1111" spans="5:7" x14ac:dyDescent="0.25">
      <c r="E1111" s="84"/>
      <c r="G1111" s="84"/>
    </row>
    <row r="1112" spans="5:7" x14ac:dyDescent="0.25">
      <c r="E1112" s="84"/>
      <c r="G1112" s="84"/>
    </row>
    <row r="1113" spans="5:7" x14ac:dyDescent="0.25">
      <c r="E1113" s="84"/>
      <c r="G1113" s="84"/>
    </row>
    <row r="1114" spans="5:7" x14ac:dyDescent="0.25">
      <c r="E1114" s="84"/>
      <c r="G1114" s="84"/>
    </row>
    <row r="1115" spans="5:7" x14ac:dyDescent="0.25">
      <c r="E1115" s="84"/>
      <c r="G1115" s="84"/>
    </row>
    <row r="1116" spans="5:7" x14ac:dyDescent="0.25">
      <c r="E1116" s="84"/>
      <c r="G1116" s="84"/>
    </row>
    <row r="1117" spans="5:7" x14ac:dyDescent="0.25">
      <c r="E1117" s="84"/>
      <c r="G1117" s="84"/>
    </row>
    <row r="1118" spans="5:7" x14ac:dyDescent="0.25">
      <c r="E1118" s="84"/>
      <c r="G1118" s="84"/>
    </row>
    <row r="1119" spans="5:7" x14ac:dyDescent="0.25">
      <c r="E1119" s="84"/>
      <c r="G1119" s="84"/>
    </row>
    <row r="1120" spans="5:7" x14ac:dyDescent="0.25">
      <c r="E1120" s="84"/>
      <c r="G1120" s="84"/>
    </row>
    <row r="1121" spans="5:7" x14ac:dyDescent="0.25">
      <c r="E1121" s="84"/>
      <c r="G1121" s="84"/>
    </row>
    <row r="1122" spans="5:7" x14ac:dyDescent="0.25">
      <c r="E1122" s="84"/>
      <c r="G1122" s="84"/>
    </row>
    <row r="1123" spans="5:7" x14ac:dyDescent="0.25">
      <c r="E1123" s="84"/>
      <c r="G1123" s="84"/>
    </row>
    <row r="1124" spans="5:7" x14ac:dyDescent="0.25">
      <c r="E1124" s="84"/>
      <c r="G1124" s="84"/>
    </row>
    <row r="1125" spans="5:7" x14ac:dyDescent="0.25">
      <c r="E1125" s="84"/>
      <c r="G1125" s="84"/>
    </row>
    <row r="1126" spans="5:7" x14ac:dyDescent="0.25">
      <c r="E1126" s="84"/>
      <c r="G1126" s="84"/>
    </row>
    <row r="1127" spans="5:7" x14ac:dyDescent="0.25">
      <c r="E1127" s="84"/>
      <c r="G1127" s="84"/>
    </row>
    <row r="1128" spans="5:7" x14ac:dyDescent="0.25">
      <c r="E1128" s="84"/>
      <c r="G1128" s="84"/>
    </row>
    <row r="1129" spans="5:7" x14ac:dyDescent="0.25">
      <c r="E1129" s="84"/>
      <c r="G1129" s="84"/>
    </row>
    <row r="1130" spans="5:7" x14ac:dyDescent="0.25">
      <c r="E1130" s="84"/>
      <c r="G1130" s="84"/>
    </row>
    <row r="1131" spans="5:7" x14ac:dyDescent="0.25">
      <c r="E1131" s="84"/>
      <c r="G1131" s="84"/>
    </row>
    <row r="1132" spans="5:7" x14ac:dyDescent="0.25">
      <c r="E1132" s="84"/>
      <c r="G1132" s="84"/>
    </row>
    <row r="1133" spans="5:7" x14ac:dyDescent="0.25">
      <c r="E1133" s="84"/>
      <c r="G1133" s="84"/>
    </row>
    <row r="1134" spans="5:7" x14ac:dyDescent="0.25">
      <c r="E1134" s="84"/>
      <c r="G1134" s="84"/>
    </row>
    <row r="1135" spans="5:7" x14ac:dyDescent="0.25">
      <c r="E1135" s="84"/>
      <c r="G1135" s="84"/>
    </row>
    <row r="1136" spans="5:7" x14ac:dyDescent="0.25">
      <c r="E1136" s="84"/>
      <c r="G1136" s="84"/>
    </row>
    <row r="1137" spans="5:7" x14ac:dyDescent="0.25">
      <c r="E1137" s="84"/>
      <c r="G1137" s="84"/>
    </row>
    <row r="1138" spans="5:7" x14ac:dyDescent="0.25">
      <c r="E1138" s="84"/>
      <c r="G1138" s="84"/>
    </row>
    <row r="1139" spans="5:7" x14ac:dyDescent="0.25">
      <c r="E1139" s="84"/>
      <c r="G1139" s="84"/>
    </row>
    <row r="1140" spans="5:7" x14ac:dyDescent="0.25">
      <c r="E1140" s="84"/>
      <c r="G1140" s="84"/>
    </row>
    <row r="1141" spans="5:7" x14ac:dyDescent="0.25">
      <c r="E1141" s="84"/>
      <c r="G1141" s="84"/>
    </row>
    <row r="1142" spans="5:7" x14ac:dyDescent="0.25">
      <c r="E1142" s="84"/>
      <c r="G1142" s="84"/>
    </row>
    <row r="1143" spans="5:7" x14ac:dyDescent="0.25">
      <c r="E1143" s="84"/>
      <c r="G1143" s="84"/>
    </row>
    <row r="1144" spans="5:7" x14ac:dyDescent="0.25">
      <c r="E1144" s="84"/>
      <c r="G1144" s="84"/>
    </row>
    <row r="1145" spans="5:7" x14ac:dyDescent="0.25">
      <c r="E1145" s="84"/>
      <c r="G1145" s="84"/>
    </row>
    <row r="1146" spans="5:7" x14ac:dyDescent="0.25">
      <c r="E1146" s="84"/>
      <c r="G1146" s="84"/>
    </row>
    <row r="1147" spans="5:7" x14ac:dyDescent="0.25">
      <c r="E1147" s="84"/>
      <c r="G1147" s="84"/>
    </row>
    <row r="1148" spans="5:7" x14ac:dyDescent="0.25">
      <c r="E1148" s="84"/>
      <c r="G1148" s="84"/>
    </row>
    <row r="1149" spans="5:7" x14ac:dyDescent="0.25">
      <c r="E1149" s="84"/>
      <c r="G1149" s="84"/>
    </row>
    <row r="1150" spans="5:7" x14ac:dyDescent="0.25">
      <c r="E1150" s="84"/>
      <c r="G1150" s="84"/>
    </row>
    <row r="1151" spans="5:7" x14ac:dyDescent="0.25">
      <c r="E1151" s="84"/>
      <c r="G1151" s="84"/>
    </row>
    <row r="1152" spans="5:7" x14ac:dyDescent="0.25">
      <c r="E1152" s="84"/>
      <c r="G1152" s="84"/>
    </row>
    <row r="1153" spans="5:7" x14ac:dyDescent="0.25">
      <c r="E1153" s="84"/>
      <c r="G1153" s="84"/>
    </row>
    <row r="1154" spans="5:7" x14ac:dyDescent="0.25">
      <c r="E1154" s="84"/>
      <c r="G1154" s="84"/>
    </row>
    <row r="1155" spans="5:7" x14ac:dyDescent="0.25">
      <c r="E1155" s="84"/>
      <c r="G1155" s="84"/>
    </row>
    <row r="1156" spans="5:7" x14ac:dyDescent="0.25">
      <c r="E1156" s="84"/>
      <c r="G1156" s="84"/>
    </row>
    <row r="1157" spans="5:7" x14ac:dyDescent="0.25">
      <c r="E1157" s="84"/>
      <c r="G1157" s="84"/>
    </row>
    <row r="1158" spans="5:7" x14ac:dyDescent="0.25">
      <c r="E1158" s="84"/>
      <c r="G1158" s="84"/>
    </row>
    <row r="1159" spans="5:7" x14ac:dyDescent="0.25">
      <c r="E1159" s="84"/>
      <c r="G1159" s="84"/>
    </row>
    <row r="1160" spans="5:7" x14ac:dyDescent="0.25">
      <c r="E1160" s="84"/>
      <c r="G1160" s="84"/>
    </row>
    <row r="1161" spans="5:7" x14ac:dyDescent="0.25">
      <c r="E1161" s="84"/>
      <c r="G1161" s="84"/>
    </row>
    <row r="1162" spans="5:7" x14ac:dyDescent="0.25">
      <c r="E1162" s="84"/>
      <c r="G1162" s="84"/>
    </row>
    <row r="1163" spans="5:7" x14ac:dyDescent="0.25">
      <c r="E1163" s="84"/>
      <c r="G1163" s="84"/>
    </row>
    <row r="1164" spans="5:7" x14ac:dyDescent="0.25">
      <c r="E1164" s="84"/>
      <c r="G1164" s="84"/>
    </row>
    <row r="1165" spans="5:7" x14ac:dyDescent="0.25">
      <c r="E1165" s="84"/>
      <c r="G1165" s="84"/>
    </row>
    <row r="1166" spans="5:7" x14ac:dyDescent="0.25">
      <c r="E1166" s="84"/>
      <c r="G1166" s="84"/>
    </row>
    <row r="1167" spans="5:7" x14ac:dyDescent="0.25">
      <c r="E1167" s="84"/>
      <c r="G1167" s="84"/>
    </row>
    <row r="1168" spans="5:7" x14ac:dyDescent="0.25">
      <c r="E1168" s="84"/>
      <c r="G1168" s="84"/>
    </row>
    <row r="1169" spans="5:7" x14ac:dyDescent="0.25">
      <c r="E1169" s="84"/>
      <c r="G1169" s="84"/>
    </row>
    <row r="1170" spans="5:7" x14ac:dyDescent="0.25">
      <c r="E1170" s="84"/>
      <c r="G1170" s="84"/>
    </row>
    <row r="1171" spans="5:7" x14ac:dyDescent="0.25">
      <c r="E1171" s="84"/>
      <c r="G1171" s="84"/>
    </row>
    <row r="1172" spans="5:7" x14ac:dyDescent="0.25">
      <c r="E1172" s="84"/>
      <c r="G1172" s="84"/>
    </row>
    <row r="1173" spans="5:7" x14ac:dyDescent="0.25">
      <c r="E1173" s="84"/>
      <c r="G1173" s="84"/>
    </row>
    <row r="1174" spans="5:7" x14ac:dyDescent="0.25">
      <c r="E1174" s="84"/>
      <c r="G1174" s="84"/>
    </row>
    <row r="1175" spans="5:7" x14ac:dyDescent="0.25">
      <c r="E1175" s="84"/>
      <c r="G1175" s="84"/>
    </row>
    <row r="1176" spans="5:7" x14ac:dyDescent="0.25">
      <c r="E1176" s="84"/>
      <c r="G1176" s="84"/>
    </row>
    <row r="1177" spans="5:7" x14ac:dyDescent="0.25">
      <c r="E1177" s="84"/>
      <c r="G1177" s="84"/>
    </row>
    <row r="1178" spans="5:7" x14ac:dyDescent="0.25">
      <c r="E1178" s="84"/>
      <c r="G1178" s="84"/>
    </row>
    <row r="1179" spans="5:7" x14ac:dyDescent="0.25">
      <c r="E1179" s="84"/>
      <c r="G1179" s="84"/>
    </row>
    <row r="1180" spans="5:7" x14ac:dyDescent="0.25">
      <c r="E1180" s="84"/>
      <c r="G1180" s="84"/>
    </row>
    <row r="1181" spans="5:7" x14ac:dyDescent="0.25">
      <c r="E1181" s="84"/>
      <c r="G1181" s="84"/>
    </row>
    <row r="1182" spans="5:7" x14ac:dyDescent="0.25">
      <c r="E1182" s="84"/>
      <c r="G1182" s="84"/>
    </row>
    <row r="1183" spans="5:7" x14ac:dyDescent="0.25">
      <c r="E1183" s="84"/>
      <c r="G1183" s="84"/>
    </row>
    <row r="1184" spans="5:7" x14ac:dyDescent="0.25">
      <c r="E1184" s="84"/>
      <c r="G1184" s="84"/>
    </row>
    <row r="1185" spans="5:7" x14ac:dyDescent="0.25">
      <c r="E1185" s="84"/>
      <c r="G1185" s="84"/>
    </row>
    <row r="1186" spans="5:7" x14ac:dyDescent="0.25">
      <c r="E1186" s="84"/>
      <c r="G1186" s="84"/>
    </row>
    <row r="1187" spans="5:7" x14ac:dyDescent="0.25">
      <c r="E1187" s="84"/>
      <c r="G1187" s="84"/>
    </row>
    <row r="1188" spans="5:7" x14ac:dyDescent="0.25">
      <c r="E1188" s="84"/>
      <c r="G1188" s="84"/>
    </row>
    <row r="1189" spans="5:7" x14ac:dyDescent="0.25">
      <c r="E1189" s="84"/>
      <c r="G1189" s="84"/>
    </row>
    <row r="1190" spans="5:7" x14ac:dyDescent="0.25">
      <c r="E1190" s="84"/>
      <c r="G1190" s="84"/>
    </row>
    <row r="1191" spans="5:7" x14ac:dyDescent="0.25">
      <c r="E1191" s="84"/>
      <c r="G1191" s="84"/>
    </row>
    <row r="1192" spans="5:7" x14ac:dyDescent="0.25">
      <c r="E1192" s="84"/>
      <c r="G1192" s="84"/>
    </row>
    <row r="1193" spans="5:7" x14ac:dyDescent="0.25">
      <c r="E1193" s="84"/>
      <c r="G1193" s="84"/>
    </row>
    <row r="1194" spans="5:7" x14ac:dyDescent="0.25">
      <c r="E1194" s="84"/>
      <c r="G1194" s="84"/>
    </row>
    <row r="1195" spans="5:7" x14ac:dyDescent="0.25">
      <c r="E1195" s="84"/>
      <c r="G1195" s="84"/>
    </row>
    <row r="1196" spans="5:7" x14ac:dyDescent="0.25">
      <c r="E1196" s="84"/>
      <c r="G1196" s="84"/>
    </row>
    <row r="1197" spans="5:7" x14ac:dyDescent="0.25">
      <c r="E1197" s="84"/>
      <c r="G1197" s="84"/>
    </row>
    <row r="1198" spans="5:7" x14ac:dyDescent="0.25">
      <c r="E1198" s="84"/>
      <c r="G1198" s="84"/>
    </row>
    <row r="1199" spans="5:7" x14ac:dyDescent="0.25">
      <c r="E1199" s="84"/>
      <c r="G1199" s="84"/>
    </row>
    <row r="1200" spans="5:7" x14ac:dyDescent="0.25">
      <c r="E1200" s="84"/>
      <c r="G1200" s="84"/>
    </row>
    <row r="1201" spans="5:7" x14ac:dyDescent="0.25">
      <c r="E1201" s="84"/>
      <c r="G1201" s="84"/>
    </row>
    <row r="1202" spans="5:7" x14ac:dyDescent="0.25">
      <c r="E1202" s="84"/>
      <c r="G1202" s="84"/>
    </row>
    <row r="1203" spans="5:7" x14ac:dyDescent="0.25">
      <c r="E1203" s="84"/>
      <c r="G1203" s="84"/>
    </row>
    <row r="1204" spans="5:7" x14ac:dyDescent="0.25">
      <c r="E1204" s="84"/>
      <c r="G1204" s="84"/>
    </row>
    <row r="1205" spans="5:7" x14ac:dyDescent="0.25">
      <c r="E1205" s="84"/>
      <c r="G1205" s="84"/>
    </row>
    <row r="1206" spans="5:7" x14ac:dyDescent="0.25">
      <c r="E1206" s="84"/>
      <c r="G1206" s="84"/>
    </row>
    <row r="1207" spans="5:7" x14ac:dyDescent="0.25">
      <c r="E1207" s="84"/>
      <c r="G1207" s="84"/>
    </row>
    <row r="1208" spans="5:7" x14ac:dyDescent="0.25">
      <c r="E1208" s="84"/>
      <c r="G1208" s="84"/>
    </row>
    <row r="1209" spans="5:7" x14ac:dyDescent="0.25">
      <c r="E1209" s="84"/>
      <c r="G1209" s="84"/>
    </row>
    <row r="1210" spans="5:7" x14ac:dyDescent="0.25">
      <c r="E1210" s="84"/>
      <c r="G1210" s="84"/>
    </row>
    <row r="1211" spans="5:7" x14ac:dyDescent="0.25">
      <c r="E1211" s="84"/>
      <c r="G1211" s="84"/>
    </row>
    <row r="1212" spans="5:7" x14ac:dyDescent="0.25">
      <c r="E1212" s="84"/>
      <c r="G1212" s="84"/>
    </row>
    <row r="1213" spans="5:7" x14ac:dyDescent="0.25">
      <c r="E1213" s="84"/>
      <c r="G1213" s="84"/>
    </row>
    <row r="1214" spans="5:7" x14ac:dyDescent="0.25">
      <c r="E1214" s="84"/>
      <c r="G1214" s="84"/>
    </row>
    <row r="1215" spans="5:7" x14ac:dyDescent="0.25">
      <c r="E1215" s="84"/>
      <c r="G1215" s="84"/>
    </row>
    <row r="1216" spans="5:7" x14ac:dyDescent="0.25">
      <c r="E1216" s="84"/>
      <c r="G1216" s="84"/>
    </row>
    <row r="1217" spans="5:7" x14ac:dyDescent="0.25">
      <c r="E1217" s="84"/>
      <c r="G1217" s="84"/>
    </row>
    <row r="1218" spans="5:7" x14ac:dyDescent="0.25">
      <c r="E1218" s="84"/>
      <c r="G1218" s="84"/>
    </row>
    <row r="1219" spans="5:7" x14ac:dyDescent="0.25">
      <c r="E1219" s="84"/>
      <c r="G1219" s="84"/>
    </row>
    <row r="1220" spans="5:7" x14ac:dyDescent="0.25">
      <c r="E1220" s="84"/>
      <c r="G1220" s="84"/>
    </row>
    <row r="1221" spans="5:7" x14ac:dyDescent="0.25">
      <c r="E1221" s="84"/>
      <c r="G1221" s="84"/>
    </row>
    <row r="1222" spans="5:7" x14ac:dyDescent="0.25">
      <c r="E1222" s="84"/>
      <c r="G1222" s="84"/>
    </row>
    <row r="1223" spans="5:7" x14ac:dyDescent="0.25">
      <c r="E1223" s="84"/>
      <c r="G1223" s="84"/>
    </row>
    <row r="1224" spans="5:7" x14ac:dyDescent="0.25">
      <c r="E1224" s="84"/>
      <c r="G1224" s="84"/>
    </row>
    <row r="1225" spans="5:7" x14ac:dyDescent="0.25">
      <c r="E1225" s="84"/>
      <c r="G1225" s="84"/>
    </row>
    <row r="1226" spans="5:7" x14ac:dyDescent="0.25">
      <c r="E1226" s="84"/>
      <c r="G1226" s="84"/>
    </row>
    <row r="1227" spans="5:7" x14ac:dyDescent="0.25">
      <c r="E1227" s="84"/>
      <c r="G1227" s="84"/>
    </row>
    <row r="1228" spans="5:7" x14ac:dyDescent="0.25">
      <c r="E1228" s="84"/>
      <c r="G1228" s="84"/>
    </row>
    <row r="1229" spans="5:7" x14ac:dyDescent="0.25">
      <c r="E1229" s="84"/>
      <c r="G1229" s="84"/>
    </row>
    <row r="1230" spans="5:7" x14ac:dyDescent="0.25">
      <c r="E1230" s="84"/>
      <c r="G1230" s="84"/>
    </row>
    <row r="1231" spans="5:7" x14ac:dyDescent="0.25">
      <c r="E1231" s="84"/>
      <c r="G1231" s="84"/>
    </row>
    <row r="1232" spans="5:7" x14ac:dyDescent="0.25">
      <c r="E1232" s="84"/>
      <c r="G1232" s="84"/>
    </row>
    <row r="1233" spans="5:7" x14ac:dyDescent="0.25">
      <c r="E1233" s="84"/>
      <c r="G1233" s="84"/>
    </row>
    <row r="1234" spans="5:7" x14ac:dyDescent="0.25">
      <c r="E1234" s="84"/>
      <c r="G1234" s="84"/>
    </row>
    <row r="1235" spans="5:7" x14ac:dyDescent="0.25">
      <c r="E1235" s="84"/>
      <c r="G1235" s="84"/>
    </row>
    <row r="1236" spans="5:7" x14ac:dyDescent="0.25">
      <c r="E1236" s="84"/>
      <c r="G1236" s="84"/>
    </row>
    <row r="1237" spans="5:7" x14ac:dyDescent="0.25">
      <c r="E1237" s="84"/>
      <c r="G1237" s="84"/>
    </row>
    <row r="1238" spans="5:7" x14ac:dyDescent="0.25">
      <c r="E1238" s="84"/>
      <c r="G1238" s="84"/>
    </row>
    <row r="1239" spans="5:7" x14ac:dyDescent="0.25">
      <c r="E1239" s="84"/>
      <c r="G1239" s="84"/>
    </row>
    <row r="1240" spans="5:7" x14ac:dyDescent="0.25">
      <c r="E1240" s="84"/>
      <c r="G1240" s="84"/>
    </row>
    <row r="1241" spans="5:7" x14ac:dyDescent="0.25">
      <c r="E1241" s="84"/>
      <c r="G1241" s="84"/>
    </row>
    <row r="1242" spans="5:7" x14ac:dyDescent="0.25">
      <c r="E1242" s="84"/>
      <c r="G1242" s="84"/>
    </row>
    <row r="1243" spans="5:7" x14ac:dyDescent="0.25">
      <c r="E1243" s="84"/>
      <c r="G1243" s="84"/>
    </row>
    <row r="1244" spans="5:7" x14ac:dyDescent="0.25">
      <c r="E1244" s="84"/>
      <c r="G1244" s="84"/>
    </row>
    <row r="1245" spans="5:7" x14ac:dyDescent="0.25">
      <c r="E1245" s="84"/>
      <c r="G1245" s="84"/>
    </row>
    <row r="1246" spans="5:7" x14ac:dyDescent="0.25">
      <c r="E1246" s="84"/>
      <c r="G1246" s="84"/>
    </row>
    <row r="1247" spans="5:7" x14ac:dyDescent="0.25">
      <c r="E1247" s="84"/>
      <c r="G1247" s="84"/>
    </row>
    <row r="1248" spans="5:7" x14ac:dyDescent="0.25">
      <c r="E1248" s="84"/>
      <c r="G1248" s="84"/>
    </row>
    <row r="1249" spans="5:7" x14ac:dyDescent="0.25">
      <c r="E1249" s="84"/>
      <c r="G1249" s="84"/>
    </row>
    <row r="1250" spans="5:7" x14ac:dyDescent="0.25">
      <c r="E1250" s="84"/>
      <c r="G1250" s="84"/>
    </row>
    <row r="1251" spans="5:7" x14ac:dyDescent="0.25">
      <c r="E1251" s="84"/>
      <c r="G1251" s="84"/>
    </row>
    <row r="1252" spans="5:7" x14ac:dyDescent="0.25">
      <c r="E1252" s="84"/>
      <c r="G1252" s="84"/>
    </row>
    <row r="1253" spans="5:7" x14ac:dyDescent="0.25">
      <c r="E1253" s="84"/>
      <c r="G1253" s="84"/>
    </row>
    <row r="1254" spans="5:7" x14ac:dyDescent="0.25">
      <c r="E1254" s="84"/>
      <c r="G1254" s="84"/>
    </row>
    <row r="1255" spans="5:7" x14ac:dyDescent="0.25">
      <c r="E1255" s="84"/>
      <c r="G1255" s="84"/>
    </row>
    <row r="1256" spans="5:7" x14ac:dyDescent="0.25">
      <c r="E1256" s="84"/>
      <c r="G1256" s="84"/>
    </row>
    <row r="1257" spans="5:7" x14ac:dyDescent="0.25">
      <c r="E1257" s="84"/>
      <c r="G1257" s="84"/>
    </row>
    <row r="1258" spans="5:7" x14ac:dyDescent="0.25">
      <c r="E1258" s="84"/>
      <c r="G1258" s="84"/>
    </row>
    <row r="1259" spans="5:7" x14ac:dyDescent="0.25">
      <c r="E1259" s="84"/>
      <c r="G1259" s="84"/>
    </row>
    <row r="1260" spans="5:7" x14ac:dyDescent="0.25">
      <c r="E1260" s="84"/>
      <c r="G1260" s="84"/>
    </row>
    <row r="1261" spans="5:7" x14ac:dyDescent="0.25">
      <c r="E1261" s="84"/>
      <c r="G1261" s="84"/>
    </row>
    <row r="1262" spans="5:7" x14ac:dyDescent="0.25">
      <c r="E1262" s="84"/>
      <c r="G1262" s="84"/>
    </row>
    <row r="1263" spans="5:7" x14ac:dyDescent="0.25">
      <c r="E1263" s="84"/>
      <c r="G1263" s="84"/>
    </row>
    <row r="1264" spans="5:7" x14ac:dyDescent="0.25">
      <c r="E1264" s="84"/>
      <c r="G1264" s="84"/>
    </row>
    <row r="1265" spans="5:7" x14ac:dyDescent="0.25">
      <c r="E1265" s="84"/>
      <c r="G1265" s="84"/>
    </row>
    <row r="1266" spans="5:7" x14ac:dyDescent="0.25">
      <c r="E1266" s="84"/>
      <c r="G1266" s="84"/>
    </row>
    <row r="1267" spans="5:7" x14ac:dyDescent="0.25">
      <c r="E1267" s="84"/>
      <c r="G1267" s="84"/>
    </row>
    <row r="1268" spans="5:7" x14ac:dyDescent="0.25">
      <c r="E1268" s="84"/>
      <c r="G1268" s="84"/>
    </row>
    <row r="1269" spans="5:7" x14ac:dyDescent="0.25">
      <c r="E1269" s="84"/>
      <c r="G1269" s="84"/>
    </row>
    <row r="1270" spans="5:7" x14ac:dyDescent="0.25">
      <c r="E1270" s="84"/>
      <c r="G1270" s="84"/>
    </row>
    <row r="1271" spans="5:7" x14ac:dyDescent="0.25">
      <c r="E1271" s="84"/>
      <c r="G1271" s="84"/>
    </row>
    <row r="1272" spans="5:7" x14ac:dyDescent="0.25">
      <c r="E1272" s="84"/>
      <c r="G1272" s="84"/>
    </row>
    <row r="1273" spans="5:7" x14ac:dyDescent="0.25">
      <c r="E1273" s="84"/>
      <c r="G1273" s="84"/>
    </row>
    <row r="1274" spans="5:7" x14ac:dyDescent="0.25">
      <c r="E1274" s="84"/>
      <c r="G1274" s="84"/>
    </row>
    <row r="1275" spans="5:7" x14ac:dyDescent="0.25">
      <c r="E1275" s="84"/>
      <c r="G1275" s="84"/>
    </row>
    <row r="1276" spans="5:7" x14ac:dyDescent="0.25">
      <c r="E1276" s="84"/>
      <c r="G1276" s="84"/>
    </row>
    <row r="1277" spans="5:7" x14ac:dyDescent="0.25">
      <c r="E1277" s="84"/>
      <c r="G1277" s="84"/>
    </row>
    <row r="1278" spans="5:7" x14ac:dyDescent="0.25">
      <c r="E1278" s="84"/>
      <c r="G1278" s="84"/>
    </row>
    <row r="1279" spans="5:7" x14ac:dyDescent="0.25">
      <c r="E1279" s="84"/>
      <c r="G1279" s="84"/>
    </row>
    <row r="1280" spans="5:7" x14ac:dyDescent="0.25">
      <c r="E1280" s="84"/>
      <c r="G1280" s="84"/>
    </row>
    <row r="1281" spans="5:7" x14ac:dyDescent="0.25">
      <c r="E1281" s="84"/>
      <c r="G1281" s="84"/>
    </row>
    <row r="1282" spans="5:7" x14ac:dyDescent="0.25">
      <c r="E1282" s="84"/>
      <c r="G1282" s="84"/>
    </row>
    <row r="1283" spans="5:7" x14ac:dyDescent="0.25">
      <c r="E1283" s="84"/>
      <c r="G1283" s="84"/>
    </row>
    <row r="1284" spans="5:7" x14ac:dyDescent="0.25">
      <c r="E1284" s="84"/>
      <c r="G1284" s="84"/>
    </row>
    <row r="1285" spans="5:7" x14ac:dyDescent="0.25">
      <c r="E1285" s="84"/>
      <c r="G1285" s="84"/>
    </row>
    <row r="1286" spans="5:7" x14ac:dyDescent="0.25">
      <c r="E1286" s="84"/>
      <c r="G1286" s="84"/>
    </row>
    <row r="1287" spans="5:7" x14ac:dyDescent="0.25">
      <c r="E1287" s="84"/>
      <c r="G1287" s="84"/>
    </row>
    <row r="1288" spans="5:7" x14ac:dyDescent="0.25">
      <c r="E1288" s="84"/>
      <c r="G1288" s="84"/>
    </row>
    <row r="1289" spans="5:7" x14ac:dyDescent="0.25">
      <c r="E1289" s="84"/>
      <c r="G1289" s="84"/>
    </row>
    <row r="1290" spans="5:7" x14ac:dyDescent="0.25">
      <c r="E1290" s="84"/>
      <c r="G1290" s="84"/>
    </row>
    <row r="1291" spans="5:7" x14ac:dyDescent="0.25">
      <c r="E1291" s="84"/>
      <c r="G1291" s="84"/>
    </row>
    <row r="1292" spans="5:7" x14ac:dyDescent="0.25">
      <c r="E1292" s="84"/>
      <c r="G1292" s="84"/>
    </row>
    <row r="1293" spans="5:7" x14ac:dyDescent="0.25">
      <c r="E1293" s="84"/>
      <c r="G1293" s="84"/>
    </row>
    <row r="1294" spans="5:7" x14ac:dyDescent="0.25">
      <c r="E1294" s="84"/>
      <c r="G1294" s="84"/>
    </row>
    <row r="1295" spans="5:7" x14ac:dyDescent="0.25">
      <c r="E1295" s="84"/>
      <c r="G1295" s="84"/>
    </row>
    <row r="1296" spans="5:7" x14ac:dyDescent="0.25">
      <c r="E1296" s="84"/>
      <c r="G1296" s="84"/>
    </row>
    <row r="1297" spans="5:7" x14ac:dyDescent="0.25">
      <c r="E1297" s="84"/>
      <c r="G1297" s="84"/>
    </row>
    <row r="1298" spans="5:7" x14ac:dyDescent="0.25">
      <c r="E1298" s="84"/>
      <c r="G1298" s="84"/>
    </row>
    <row r="1299" spans="5:7" x14ac:dyDescent="0.25">
      <c r="E1299" s="84"/>
      <c r="G1299" s="84"/>
    </row>
    <row r="1300" spans="5:7" x14ac:dyDescent="0.25">
      <c r="E1300" s="84"/>
      <c r="G1300" s="84"/>
    </row>
    <row r="1301" spans="5:7" x14ac:dyDescent="0.25">
      <c r="E1301" s="84"/>
      <c r="G1301" s="84"/>
    </row>
    <row r="1302" spans="5:7" x14ac:dyDescent="0.25">
      <c r="E1302" s="84"/>
      <c r="G1302" s="84"/>
    </row>
    <row r="1303" spans="5:7" x14ac:dyDescent="0.25">
      <c r="E1303" s="84"/>
      <c r="G1303" s="84"/>
    </row>
    <row r="1304" spans="5:7" x14ac:dyDescent="0.25">
      <c r="E1304" s="84"/>
      <c r="G1304" s="84"/>
    </row>
    <row r="1305" spans="5:7" x14ac:dyDescent="0.25">
      <c r="E1305" s="84"/>
      <c r="G1305" s="84"/>
    </row>
    <row r="1306" spans="5:7" x14ac:dyDescent="0.25">
      <c r="E1306" s="84"/>
      <c r="G1306" s="84"/>
    </row>
    <row r="1307" spans="5:7" x14ac:dyDescent="0.25">
      <c r="E1307" s="84"/>
      <c r="G1307" s="84"/>
    </row>
    <row r="1308" spans="5:7" x14ac:dyDescent="0.25">
      <c r="E1308" s="84"/>
      <c r="G1308" s="84"/>
    </row>
    <row r="1309" spans="5:7" x14ac:dyDescent="0.25">
      <c r="E1309" s="84"/>
      <c r="G1309" s="84"/>
    </row>
    <row r="1310" spans="5:7" x14ac:dyDescent="0.25">
      <c r="E1310" s="84"/>
      <c r="G1310" s="84"/>
    </row>
    <row r="1311" spans="5:7" x14ac:dyDescent="0.25">
      <c r="E1311" s="84"/>
      <c r="G1311" s="84"/>
    </row>
    <row r="1312" spans="5:7" x14ac:dyDescent="0.25">
      <c r="E1312" s="84"/>
      <c r="G1312" s="84"/>
    </row>
    <row r="1313" spans="5:7" x14ac:dyDescent="0.25">
      <c r="E1313" s="84"/>
      <c r="G1313" s="84"/>
    </row>
    <row r="1314" spans="5:7" x14ac:dyDescent="0.25">
      <c r="E1314" s="84"/>
      <c r="G1314" s="84"/>
    </row>
    <row r="1315" spans="5:7" x14ac:dyDescent="0.25">
      <c r="E1315" s="84"/>
      <c r="G1315" s="84"/>
    </row>
    <row r="1316" spans="5:7" x14ac:dyDescent="0.25">
      <c r="E1316" s="84"/>
      <c r="G1316" s="84"/>
    </row>
    <row r="1317" spans="5:7" x14ac:dyDescent="0.25">
      <c r="E1317" s="84"/>
      <c r="G1317" s="84"/>
    </row>
    <row r="1318" spans="5:7" x14ac:dyDescent="0.25">
      <c r="E1318" s="84"/>
      <c r="G1318" s="84"/>
    </row>
    <row r="1319" spans="5:7" x14ac:dyDescent="0.25">
      <c r="E1319" s="84"/>
      <c r="G1319" s="84"/>
    </row>
    <row r="1320" spans="5:7" x14ac:dyDescent="0.25">
      <c r="E1320" s="84"/>
      <c r="G1320" s="84"/>
    </row>
    <row r="1321" spans="5:7" x14ac:dyDescent="0.25">
      <c r="E1321" s="84"/>
      <c r="G1321" s="84"/>
    </row>
    <row r="1322" spans="5:7" x14ac:dyDescent="0.25">
      <c r="E1322" s="84"/>
      <c r="G1322" s="84"/>
    </row>
    <row r="1323" spans="5:7" x14ac:dyDescent="0.25">
      <c r="E1323" s="84"/>
      <c r="G1323" s="84"/>
    </row>
    <row r="1324" spans="5:7" x14ac:dyDescent="0.25">
      <c r="E1324" s="84"/>
      <c r="G1324" s="84"/>
    </row>
    <row r="1325" spans="5:7" x14ac:dyDescent="0.25">
      <c r="E1325" s="84"/>
      <c r="G1325" s="84"/>
    </row>
    <row r="1326" spans="5:7" x14ac:dyDescent="0.25">
      <c r="E1326" s="84"/>
      <c r="G1326" s="84"/>
    </row>
    <row r="1327" spans="5:7" x14ac:dyDescent="0.25">
      <c r="E1327" s="84"/>
      <c r="G1327" s="84"/>
    </row>
    <row r="1328" spans="5:7" x14ac:dyDescent="0.25">
      <c r="E1328" s="84"/>
      <c r="G1328" s="84"/>
    </row>
    <row r="1329" spans="5:7" x14ac:dyDescent="0.25">
      <c r="E1329" s="84"/>
      <c r="G1329" s="84"/>
    </row>
    <row r="1330" spans="5:7" x14ac:dyDescent="0.25">
      <c r="E1330" s="84"/>
      <c r="G1330" s="84"/>
    </row>
    <row r="1331" spans="5:7" x14ac:dyDescent="0.25">
      <c r="E1331" s="84"/>
      <c r="G1331" s="84"/>
    </row>
    <row r="1332" spans="5:7" x14ac:dyDescent="0.25">
      <c r="E1332" s="84"/>
      <c r="G1332" s="84"/>
    </row>
    <row r="1333" spans="5:7" x14ac:dyDescent="0.25">
      <c r="E1333" s="84"/>
      <c r="G1333" s="84"/>
    </row>
    <row r="1334" spans="5:7" x14ac:dyDescent="0.25">
      <c r="E1334" s="84"/>
      <c r="G1334" s="84"/>
    </row>
    <row r="1335" spans="5:7" x14ac:dyDescent="0.25">
      <c r="E1335" s="84"/>
      <c r="G1335" s="84"/>
    </row>
    <row r="1336" spans="5:7" x14ac:dyDescent="0.25">
      <c r="E1336" s="84"/>
      <c r="G1336" s="84"/>
    </row>
    <row r="1337" spans="5:7" x14ac:dyDescent="0.25">
      <c r="E1337" s="84"/>
      <c r="G1337" s="84"/>
    </row>
    <row r="1338" spans="5:7" x14ac:dyDescent="0.25">
      <c r="E1338" s="84"/>
      <c r="G1338" s="84"/>
    </row>
    <row r="1339" spans="5:7" x14ac:dyDescent="0.25">
      <c r="E1339" s="84"/>
      <c r="G1339" s="84"/>
    </row>
    <row r="1340" spans="5:7" x14ac:dyDescent="0.25">
      <c r="E1340" s="84"/>
      <c r="G1340" s="84"/>
    </row>
    <row r="1341" spans="5:7" x14ac:dyDescent="0.25">
      <c r="E1341" s="84"/>
      <c r="G1341" s="84"/>
    </row>
    <row r="1342" spans="5:7" x14ac:dyDescent="0.25">
      <c r="E1342" s="84"/>
      <c r="G1342" s="84"/>
    </row>
    <row r="1343" spans="5:7" x14ac:dyDescent="0.25">
      <c r="E1343" s="84"/>
      <c r="G1343" s="84"/>
    </row>
    <row r="1344" spans="5:7" x14ac:dyDescent="0.25">
      <c r="E1344" s="84"/>
      <c r="G1344" s="84"/>
    </row>
    <row r="1345" spans="5:7" x14ac:dyDescent="0.25">
      <c r="E1345" s="84"/>
      <c r="G1345" s="84"/>
    </row>
    <row r="1346" spans="5:7" x14ac:dyDescent="0.25">
      <c r="E1346" s="84"/>
      <c r="G1346" s="84"/>
    </row>
    <row r="1347" spans="5:7" x14ac:dyDescent="0.25">
      <c r="E1347" s="84"/>
      <c r="G1347" s="84"/>
    </row>
    <row r="1348" spans="5:7" x14ac:dyDescent="0.25">
      <c r="E1348" s="84"/>
      <c r="G1348" s="84"/>
    </row>
    <row r="1349" spans="5:7" x14ac:dyDescent="0.25">
      <c r="E1349" s="84"/>
      <c r="G1349" s="84"/>
    </row>
    <row r="1350" spans="5:7" x14ac:dyDescent="0.25">
      <c r="E1350" s="84"/>
      <c r="G1350" s="84"/>
    </row>
    <row r="1351" spans="5:7" x14ac:dyDescent="0.25">
      <c r="E1351" s="84"/>
      <c r="G1351" s="84"/>
    </row>
    <row r="1352" spans="5:7" x14ac:dyDescent="0.25">
      <c r="E1352" s="84"/>
      <c r="G1352" s="84"/>
    </row>
    <row r="1353" spans="5:7" x14ac:dyDescent="0.25">
      <c r="E1353" s="84"/>
      <c r="G1353" s="84"/>
    </row>
    <row r="1354" spans="5:7" x14ac:dyDescent="0.25">
      <c r="E1354" s="84"/>
      <c r="G1354" s="84"/>
    </row>
    <row r="1355" spans="5:7" x14ac:dyDescent="0.25">
      <c r="E1355" s="84"/>
      <c r="G1355" s="84"/>
    </row>
    <row r="1356" spans="5:7" x14ac:dyDescent="0.25">
      <c r="E1356" s="84"/>
      <c r="G1356" s="84"/>
    </row>
    <row r="1357" spans="5:7" x14ac:dyDescent="0.25">
      <c r="E1357" s="84"/>
      <c r="G1357" s="84"/>
    </row>
    <row r="1358" spans="5:7" x14ac:dyDescent="0.25">
      <c r="E1358" s="84"/>
      <c r="G1358" s="84"/>
    </row>
    <row r="1359" spans="5:7" x14ac:dyDescent="0.25">
      <c r="E1359" s="84"/>
      <c r="G1359" s="84"/>
    </row>
    <row r="1360" spans="5:7" x14ac:dyDescent="0.25">
      <c r="E1360" s="84"/>
      <c r="G1360" s="84"/>
    </row>
    <row r="1361" spans="5:7" x14ac:dyDescent="0.25">
      <c r="E1361" s="84"/>
      <c r="G1361" s="84"/>
    </row>
    <row r="1362" spans="5:7" x14ac:dyDescent="0.25">
      <c r="E1362" s="84"/>
      <c r="G1362" s="84"/>
    </row>
    <row r="1363" spans="5:7" x14ac:dyDescent="0.25">
      <c r="E1363" s="84"/>
      <c r="G1363" s="84"/>
    </row>
    <row r="1364" spans="5:7" x14ac:dyDescent="0.25">
      <c r="E1364" s="84"/>
      <c r="G1364" s="84"/>
    </row>
    <row r="1365" spans="5:7" x14ac:dyDescent="0.25">
      <c r="E1365" s="84"/>
      <c r="G1365" s="84"/>
    </row>
    <row r="1366" spans="5:7" x14ac:dyDescent="0.25">
      <c r="E1366" s="84"/>
      <c r="G1366" s="84"/>
    </row>
    <row r="1367" spans="5:7" x14ac:dyDescent="0.25">
      <c r="E1367" s="84"/>
      <c r="G1367" s="84"/>
    </row>
    <row r="1368" spans="5:7" x14ac:dyDescent="0.25">
      <c r="E1368" s="84"/>
      <c r="G1368" s="84"/>
    </row>
    <row r="1369" spans="5:7" x14ac:dyDescent="0.25">
      <c r="E1369" s="84"/>
      <c r="G1369" s="84"/>
    </row>
    <row r="1370" spans="5:7" x14ac:dyDescent="0.25">
      <c r="E1370" s="84"/>
      <c r="G1370" s="84"/>
    </row>
    <row r="1371" spans="5:7" x14ac:dyDescent="0.25">
      <c r="E1371" s="84"/>
      <c r="G1371" s="84"/>
    </row>
    <row r="1372" spans="5:7" x14ac:dyDescent="0.25">
      <c r="E1372" s="84"/>
      <c r="G1372" s="84"/>
    </row>
    <row r="1373" spans="5:7" x14ac:dyDescent="0.25">
      <c r="E1373" s="84"/>
      <c r="G1373" s="84"/>
    </row>
    <row r="1374" spans="5:7" x14ac:dyDescent="0.25">
      <c r="E1374" s="84"/>
      <c r="G1374" s="84"/>
    </row>
    <row r="1375" spans="5:7" x14ac:dyDescent="0.25">
      <c r="E1375" s="84"/>
      <c r="G1375" s="84"/>
    </row>
    <row r="1376" spans="5:7" x14ac:dyDescent="0.25">
      <c r="E1376" s="84"/>
      <c r="G1376" s="84"/>
    </row>
    <row r="1377" spans="5:7" x14ac:dyDescent="0.25">
      <c r="E1377" s="84"/>
      <c r="G1377" s="84"/>
    </row>
    <row r="1378" spans="5:7" x14ac:dyDescent="0.25">
      <c r="E1378" s="84"/>
      <c r="G1378" s="84"/>
    </row>
    <row r="1379" spans="5:7" x14ac:dyDescent="0.25">
      <c r="E1379" s="84"/>
      <c r="G1379" s="84"/>
    </row>
    <row r="1380" spans="5:7" x14ac:dyDescent="0.25">
      <c r="E1380" s="84"/>
      <c r="G1380" s="84"/>
    </row>
    <row r="1381" spans="5:7" x14ac:dyDescent="0.25">
      <c r="E1381" s="84"/>
      <c r="G1381" s="84"/>
    </row>
    <row r="1382" spans="5:7" x14ac:dyDescent="0.25">
      <c r="E1382" s="84"/>
      <c r="G1382" s="84"/>
    </row>
    <row r="1383" spans="5:7" x14ac:dyDescent="0.25">
      <c r="E1383" s="84"/>
      <c r="G1383" s="84"/>
    </row>
    <row r="1384" spans="5:7" x14ac:dyDescent="0.25">
      <c r="E1384" s="84"/>
      <c r="G1384" s="84"/>
    </row>
    <row r="1385" spans="5:7" x14ac:dyDescent="0.25">
      <c r="E1385" s="84"/>
      <c r="G1385" s="84"/>
    </row>
    <row r="1386" spans="5:7" x14ac:dyDescent="0.25">
      <c r="E1386" s="84"/>
      <c r="G1386" s="84"/>
    </row>
    <row r="1387" spans="5:7" x14ac:dyDescent="0.25">
      <c r="E1387" s="84"/>
      <c r="G1387" s="84"/>
    </row>
    <row r="1388" spans="5:7" x14ac:dyDescent="0.25">
      <c r="E1388" s="84"/>
      <c r="G1388" s="84"/>
    </row>
    <row r="1389" spans="5:7" x14ac:dyDescent="0.25">
      <c r="E1389" s="84"/>
      <c r="G1389" s="84"/>
    </row>
    <row r="1390" spans="5:7" x14ac:dyDescent="0.25">
      <c r="E1390" s="84"/>
      <c r="G1390" s="84"/>
    </row>
    <row r="1391" spans="5:7" x14ac:dyDescent="0.25">
      <c r="E1391" s="84"/>
      <c r="G1391" s="84"/>
    </row>
    <row r="1392" spans="5:7" x14ac:dyDescent="0.25">
      <c r="E1392" s="84"/>
      <c r="G1392" s="84"/>
    </row>
    <row r="1393" spans="5:7" x14ac:dyDescent="0.25">
      <c r="E1393" s="84"/>
      <c r="G1393" s="84"/>
    </row>
    <row r="1394" spans="5:7" x14ac:dyDescent="0.25">
      <c r="E1394" s="84"/>
      <c r="G1394" s="84"/>
    </row>
    <row r="1395" spans="5:7" x14ac:dyDescent="0.25">
      <c r="E1395" s="84"/>
      <c r="G1395" s="84"/>
    </row>
    <row r="1396" spans="5:7" x14ac:dyDescent="0.25">
      <c r="E1396" s="84"/>
      <c r="G1396" s="84"/>
    </row>
    <row r="1397" spans="5:7" x14ac:dyDescent="0.25">
      <c r="E1397" s="84"/>
      <c r="G1397" s="84"/>
    </row>
    <row r="1398" spans="5:7" x14ac:dyDescent="0.25">
      <c r="E1398" s="84"/>
      <c r="G1398" s="84"/>
    </row>
    <row r="1399" spans="5:7" x14ac:dyDescent="0.25">
      <c r="E1399" s="84"/>
      <c r="G1399" s="84"/>
    </row>
    <row r="1400" spans="5:7" x14ac:dyDescent="0.25">
      <c r="E1400" s="84"/>
      <c r="G1400" s="84"/>
    </row>
    <row r="1401" spans="5:7" x14ac:dyDescent="0.25">
      <c r="E1401" s="84"/>
      <c r="G1401" s="84"/>
    </row>
    <row r="1402" spans="5:7" x14ac:dyDescent="0.25">
      <c r="E1402" s="84"/>
      <c r="G1402" s="84"/>
    </row>
    <row r="1403" spans="5:7" x14ac:dyDescent="0.25">
      <c r="E1403" s="84"/>
      <c r="G1403" s="84"/>
    </row>
    <row r="1404" spans="5:7" x14ac:dyDescent="0.25">
      <c r="E1404" s="84"/>
      <c r="G1404" s="84"/>
    </row>
    <row r="1405" spans="5:7" x14ac:dyDescent="0.25">
      <c r="E1405" s="84"/>
      <c r="G1405" s="84"/>
    </row>
    <row r="1406" spans="5:7" x14ac:dyDescent="0.25">
      <c r="E1406" s="84"/>
      <c r="G1406" s="84"/>
    </row>
    <row r="1407" spans="5:7" x14ac:dyDescent="0.25">
      <c r="E1407" s="84"/>
      <c r="G1407" s="84"/>
    </row>
    <row r="1408" spans="5:7" x14ac:dyDescent="0.25">
      <c r="E1408" s="84"/>
      <c r="G1408" s="84"/>
    </row>
    <row r="1409" spans="5:7" x14ac:dyDescent="0.25">
      <c r="E1409" s="84"/>
      <c r="G1409" s="84"/>
    </row>
    <row r="1410" spans="5:7" x14ac:dyDescent="0.25">
      <c r="E1410" s="84"/>
      <c r="G1410" s="84"/>
    </row>
    <row r="1411" spans="5:7" x14ac:dyDescent="0.25">
      <c r="E1411" s="84"/>
      <c r="G1411" s="84"/>
    </row>
    <row r="1412" spans="5:7" x14ac:dyDescent="0.25">
      <c r="E1412" s="84"/>
      <c r="G1412" s="84"/>
    </row>
    <row r="1413" spans="5:7" x14ac:dyDescent="0.25">
      <c r="E1413" s="84"/>
      <c r="G1413" s="84"/>
    </row>
    <row r="1414" spans="5:7" x14ac:dyDescent="0.25">
      <c r="E1414" s="84"/>
      <c r="G1414" s="84"/>
    </row>
    <row r="1415" spans="5:7" x14ac:dyDescent="0.25">
      <c r="E1415" s="84"/>
      <c r="G1415" s="84"/>
    </row>
    <row r="1416" spans="5:7" x14ac:dyDescent="0.25">
      <c r="E1416" s="84"/>
      <c r="G1416" s="84"/>
    </row>
    <row r="1417" spans="5:7" x14ac:dyDescent="0.25">
      <c r="E1417" s="84"/>
      <c r="G1417" s="84"/>
    </row>
    <row r="1418" spans="5:7" x14ac:dyDescent="0.25">
      <c r="E1418" s="84"/>
      <c r="G1418" s="84"/>
    </row>
    <row r="1419" spans="5:7" x14ac:dyDescent="0.25">
      <c r="E1419" s="84"/>
      <c r="G1419" s="84"/>
    </row>
    <row r="1420" spans="5:7" x14ac:dyDescent="0.25">
      <c r="E1420" s="84"/>
      <c r="G1420" s="84"/>
    </row>
    <row r="1421" spans="5:7" x14ac:dyDescent="0.25">
      <c r="E1421" s="84"/>
      <c r="G1421" s="84"/>
    </row>
    <row r="1422" spans="5:7" x14ac:dyDescent="0.25">
      <c r="E1422" s="84"/>
      <c r="G1422" s="84"/>
    </row>
    <row r="1423" spans="5:7" x14ac:dyDescent="0.25">
      <c r="E1423" s="84"/>
      <c r="G1423" s="84"/>
    </row>
    <row r="1424" spans="5:7" x14ac:dyDescent="0.25">
      <c r="E1424" s="84"/>
      <c r="G1424" s="84"/>
    </row>
    <row r="1425" spans="5:7" x14ac:dyDescent="0.25">
      <c r="E1425" s="84"/>
      <c r="G1425" s="84"/>
    </row>
    <row r="1426" spans="5:7" x14ac:dyDescent="0.25">
      <c r="E1426" s="84"/>
      <c r="G1426" s="84"/>
    </row>
    <row r="1427" spans="5:7" x14ac:dyDescent="0.25">
      <c r="E1427" s="84"/>
      <c r="G1427" s="84"/>
    </row>
    <row r="1428" spans="5:7" x14ac:dyDescent="0.25">
      <c r="E1428" s="84"/>
      <c r="G1428" s="84"/>
    </row>
    <row r="1429" spans="5:7" x14ac:dyDescent="0.25">
      <c r="E1429" s="84"/>
      <c r="G1429" s="84"/>
    </row>
    <row r="1430" spans="5:7" x14ac:dyDescent="0.25">
      <c r="E1430" s="84"/>
      <c r="G1430" s="84"/>
    </row>
    <row r="1431" spans="5:7" x14ac:dyDescent="0.25">
      <c r="E1431" s="84"/>
      <c r="G1431" s="84"/>
    </row>
    <row r="1432" spans="5:7" x14ac:dyDescent="0.25">
      <c r="E1432" s="84"/>
      <c r="G1432" s="84"/>
    </row>
    <row r="1433" spans="5:7" x14ac:dyDescent="0.25">
      <c r="E1433" s="84"/>
      <c r="G1433" s="84"/>
    </row>
    <row r="1434" spans="5:7" x14ac:dyDescent="0.25">
      <c r="E1434" s="84"/>
      <c r="G1434" s="84"/>
    </row>
    <row r="1435" spans="5:7" x14ac:dyDescent="0.25">
      <c r="E1435" s="84"/>
      <c r="G1435" s="84"/>
    </row>
    <row r="1436" spans="5:7" x14ac:dyDescent="0.25">
      <c r="E1436" s="84"/>
      <c r="G1436" s="84"/>
    </row>
    <row r="1437" spans="5:7" x14ac:dyDescent="0.25">
      <c r="E1437" s="84"/>
      <c r="G1437" s="84"/>
    </row>
    <row r="1438" spans="5:7" x14ac:dyDescent="0.25">
      <c r="E1438" s="84"/>
      <c r="G1438" s="84"/>
    </row>
    <row r="1439" spans="5:7" x14ac:dyDescent="0.25">
      <c r="E1439" s="84"/>
      <c r="G1439" s="84"/>
    </row>
    <row r="1440" spans="5:7" x14ac:dyDescent="0.25">
      <c r="E1440" s="84"/>
      <c r="G1440" s="84"/>
    </row>
    <row r="1441" spans="5:7" x14ac:dyDescent="0.25">
      <c r="E1441" s="84"/>
      <c r="G1441" s="84"/>
    </row>
    <row r="1442" spans="5:7" x14ac:dyDescent="0.25">
      <c r="E1442" s="84"/>
      <c r="G1442" s="84"/>
    </row>
    <row r="1443" spans="5:7" x14ac:dyDescent="0.25">
      <c r="E1443" s="84"/>
      <c r="G1443" s="84"/>
    </row>
    <row r="1444" spans="5:7" x14ac:dyDescent="0.25">
      <c r="E1444" s="84"/>
      <c r="G1444" s="84"/>
    </row>
    <row r="1445" spans="5:7" x14ac:dyDescent="0.25">
      <c r="E1445" s="84"/>
      <c r="G1445" s="84"/>
    </row>
    <row r="1446" spans="5:7" x14ac:dyDescent="0.25">
      <c r="E1446" s="84"/>
      <c r="G1446" s="84"/>
    </row>
    <row r="1447" spans="5:7" x14ac:dyDescent="0.25">
      <c r="E1447" s="84"/>
      <c r="G1447" s="84"/>
    </row>
    <row r="1448" spans="5:7" x14ac:dyDescent="0.25">
      <c r="E1448" s="84"/>
      <c r="G1448" s="84"/>
    </row>
    <row r="1449" spans="5:7" x14ac:dyDescent="0.25">
      <c r="E1449" s="84"/>
      <c r="G1449" s="84"/>
    </row>
    <row r="1450" spans="5:7" x14ac:dyDescent="0.25">
      <c r="E1450" s="84"/>
      <c r="G1450" s="84"/>
    </row>
    <row r="1451" spans="5:7" x14ac:dyDescent="0.25">
      <c r="E1451" s="84"/>
      <c r="G1451" s="84"/>
    </row>
    <row r="1452" spans="5:7" x14ac:dyDescent="0.25">
      <c r="E1452" s="84"/>
      <c r="G1452" s="84"/>
    </row>
    <row r="1453" spans="5:7" x14ac:dyDescent="0.25">
      <c r="E1453" s="84"/>
      <c r="G1453" s="84"/>
    </row>
    <row r="1454" spans="5:7" x14ac:dyDescent="0.25">
      <c r="E1454" s="84"/>
      <c r="G1454" s="84"/>
    </row>
    <row r="1455" spans="5:7" x14ac:dyDescent="0.25">
      <c r="E1455" s="84"/>
      <c r="G1455" s="84"/>
    </row>
    <row r="1456" spans="5:7" x14ac:dyDescent="0.25">
      <c r="E1456" s="84"/>
      <c r="G1456" s="84"/>
    </row>
    <row r="1457" spans="5:7" x14ac:dyDescent="0.25">
      <c r="E1457" s="84"/>
      <c r="G1457" s="84"/>
    </row>
    <row r="1458" spans="5:7" x14ac:dyDescent="0.25">
      <c r="E1458" s="84"/>
      <c r="G1458" s="84"/>
    </row>
    <row r="1459" spans="5:7" x14ac:dyDescent="0.25">
      <c r="E1459" s="84"/>
      <c r="G1459" s="84"/>
    </row>
    <row r="1460" spans="5:7" x14ac:dyDescent="0.25">
      <c r="E1460" s="84"/>
      <c r="G1460" s="84"/>
    </row>
    <row r="1461" spans="5:7" x14ac:dyDescent="0.25">
      <c r="E1461" s="84"/>
      <c r="G1461" s="84"/>
    </row>
    <row r="1462" spans="5:7" x14ac:dyDescent="0.25">
      <c r="E1462" s="84"/>
      <c r="G1462" s="84"/>
    </row>
    <row r="1463" spans="5:7" x14ac:dyDescent="0.25">
      <c r="E1463" s="84"/>
      <c r="G1463" s="84"/>
    </row>
    <row r="1464" spans="5:7" x14ac:dyDescent="0.25">
      <c r="E1464" s="84"/>
      <c r="G1464" s="84"/>
    </row>
    <row r="1465" spans="5:7" x14ac:dyDescent="0.25">
      <c r="E1465" s="84"/>
      <c r="G1465" s="84"/>
    </row>
    <row r="1466" spans="5:7" x14ac:dyDescent="0.25">
      <c r="E1466" s="84"/>
      <c r="G1466" s="84"/>
    </row>
    <row r="1467" spans="5:7" x14ac:dyDescent="0.25">
      <c r="E1467" s="84"/>
      <c r="G1467" s="84"/>
    </row>
    <row r="1468" spans="5:7" x14ac:dyDescent="0.25">
      <c r="E1468" s="84"/>
      <c r="G1468" s="84"/>
    </row>
    <row r="1469" spans="5:7" x14ac:dyDescent="0.25">
      <c r="E1469" s="84"/>
      <c r="G1469" s="84"/>
    </row>
    <row r="1470" spans="5:7" x14ac:dyDescent="0.25">
      <c r="E1470" s="84"/>
      <c r="G1470" s="84"/>
    </row>
    <row r="1471" spans="5:7" x14ac:dyDescent="0.25">
      <c r="E1471" s="84"/>
      <c r="G1471" s="84"/>
    </row>
    <row r="1472" spans="5:7" x14ac:dyDescent="0.25">
      <c r="E1472" s="84"/>
      <c r="G1472" s="84"/>
    </row>
    <row r="1473" spans="5:7" x14ac:dyDescent="0.25">
      <c r="E1473" s="84"/>
      <c r="G1473" s="84"/>
    </row>
    <row r="1474" spans="5:7" x14ac:dyDescent="0.25">
      <c r="E1474" s="84"/>
      <c r="G1474" s="84"/>
    </row>
    <row r="1475" spans="5:7" x14ac:dyDescent="0.25">
      <c r="E1475" s="84"/>
      <c r="G1475" s="84"/>
    </row>
    <row r="1476" spans="5:7" x14ac:dyDescent="0.25">
      <c r="E1476" s="84"/>
      <c r="G1476" s="84"/>
    </row>
    <row r="1477" spans="5:7" x14ac:dyDescent="0.25">
      <c r="E1477" s="84"/>
      <c r="G1477" s="84"/>
    </row>
    <row r="1478" spans="5:7" x14ac:dyDescent="0.25">
      <c r="E1478" s="84"/>
      <c r="G1478" s="84"/>
    </row>
    <row r="1479" spans="5:7" x14ac:dyDescent="0.25">
      <c r="E1479" s="84"/>
      <c r="G1479" s="84"/>
    </row>
    <row r="1480" spans="5:7" x14ac:dyDescent="0.25">
      <c r="E1480" s="84"/>
      <c r="G1480" s="84"/>
    </row>
    <row r="1481" spans="5:7" x14ac:dyDescent="0.25">
      <c r="E1481" s="84"/>
      <c r="G1481" s="84"/>
    </row>
    <row r="1482" spans="5:7" x14ac:dyDescent="0.25">
      <c r="E1482" s="84"/>
      <c r="G1482" s="84"/>
    </row>
    <row r="1483" spans="5:7" x14ac:dyDescent="0.25">
      <c r="E1483" s="84"/>
      <c r="G1483" s="84"/>
    </row>
    <row r="1484" spans="5:7" x14ac:dyDescent="0.25">
      <c r="E1484" s="84"/>
      <c r="G1484" s="84"/>
    </row>
    <row r="1485" spans="5:7" x14ac:dyDescent="0.25">
      <c r="E1485" s="84"/>
      <c r="G1485" s="84"/>
    </row>
    <row r="1486" spans="5:7" x14ac:dyDescent="0.25">
      <c r="E1486" s="84"/>
      <c r="G1486" s="84"/>
    </row>
    <row r="1487" spans="5:7" x14ac:dyDescent="0.25">
      <c r="E1487" s="84"/>
      <c r="G1487" s="84"/>
    </row>
    <row r="1488" spans="5:7" x14ac:dyDescent="0.25">
      <c r="E1488" s="84"/>
      <c r="G1488" s="84"/>
    </row>
    <row r="1489" spans="5:7" x14ac:dyDescent="0.25">
      <c r="E1489" s="84"/>
      <c r="G1489" s="84"/>
    </row>
    <row r="1490" spans="5:7" x14ac:dyDescent="0.25">
      <c r="E1490" s="84"/>
      <c r="G1490" s="84"/>
    </row>
    <row r="1491" spans="5:7" x14ac:dyDescent="0.25">
      <c r="E1491" s="84"/>
      <c r="G1491" s="84"/>
    </row>
    <row r="1492" spans="5:7" x14ac:dyDescent="0.25">
      <c r="E1492" s="84"/>
      <c r="G1492" s="84"/>
    </row>
    <row r="1493" spans="5:7" x14ac:dyDescent="0.25">
      <c r="E1493" s="84"/>
      <c r="G1493" s="84"/>
    </row>
    <row r="1494" spans="5:7" x14ac:dyDescent="0.25">
      <c r="E1494" s="84"/>
      <c r="G1494" s="84"/>
    </row>
    <row r="1495" spans="5:7" x14ac:dyDescent="0.25">
      <c r="E1495" s="84"/>
      <c r="G1495" s="84"/>
    </row>
    <row r="1496" spans="5:7" x14ac:dyDescent="0.25">
      <c r="E1496" s="84"/>
      <c r="G1496" s="84"/>
    </row>
    <row r="1497" spans="5:7" x14ac:dyDescent="0.25">
      <c r="E1497" s="84"/>
      <c r="G1497" s="84"/>
    </row>
    <row r="1498" spans="5:7" x14ac:dyDescent="0.25">
      <c r="E1498" s="84"/>
      <c r="G1498" s="84"/>
    </row>
    <row r="1499" spans="5:7" x14ac:dyDescent="0.25">
      <c r="E1499" s="84"/>
      <c r="G1499" s="84"/>
    </row>
    <row r="1500" spans="5:7" x14ac:dyDescent="0.25">
      <c r="E1500" s="84"/>
      <c r="G1500" s="84"/>
    </row>
    <row r="1501" spans="5:7" x14ac:dyDescent="0.25">
      <c r="E1501" s="84"/>
      <c r="G1501" s="84"/>
    </row>
    <row r="1502" spans="5:7" x14ac:dyDescent="0.25">
      <c r="E1502" s="84"/>
      <c r="G1502" s="84"/>
    </row>
    <row r="1503" spans="5:7" x14ac:dyDescent="0.25">
      <c r="E1503" s="84"/>
      <c r="G1503" s="84"/>
    </row>
    <row r="1504" spans="5:7" x14ac:dyDescent="0.25">
      <c r="E1504" s="84"/>
      <c r="G1504" s="84"/>
    </row>
    <row r="1505" spans="5:7" x14ac:dyDescent="0.25">
      <c r="E1505" s="84"/>
      <c r="G1505" s="84"/>
    </row>
    <row r="1506" spans="5:7" x14ac:dyDescent="0.25">
      <c r="E1506" s="84"/>
      <c r="G1506" s="84"/>
    </row>
    <row r="1507" spans="5:7" x14ac:dyDescent="0.25">
      <c r="E1507" s="84"/>
      <c r="G1507" s="84"/>
    </row>
    <row r="1508" spans="5:7" x14ac:dyDescent="0.25">
      <c r="E1508" s="84"/>
      <c r="G1508" s="84"/>
    </row>
    <row r="1509" spans="5:7" x14ac:dyDescent="0.25">
      <c r="E1509" s="84"/>
      <c r="G1509" s="84"/>
    </row>
    <row r="1510" spans="5:7" x14ac:dyDescent="0.25">
      <c r="E1510" s="84"/>
      <c r="G1510" s="84"/>
    </row>
    <row r="1511" spans="5:7" x14ac:dyDescent="0.25">
      <c r="E1511" s="84"/>
      <c r="G1511" s="84"/>
    </row>
    <row r="1512" spans="5:7" x14ac:dyDescent="0.25">
      <c r="E1512" s="84"/>
      <c r="G1512" s="84"/>
    </row>
    <row r="1513" spans="5:7" x14ac:dyDescent="0.25">
      <c r="E1513" s="84"/>
      <c r="G1513" s="84"/>
    </row>
    <row r="1514" spans="5:7" x14ac:dyDescent="0.25">
      <c r="E1514" s="84"/>
      <c r="G1514" s="84"/>
    </row>
    <row r="1515" spans="5:7" x14ac:dyDescent="0.25">
      <c r="E1515" s="84"/>
      <c r="G1515" s="84"/>
    </row>
    <row r="1516" spans="5:7" x14ac:dyDescent="0.25">
      <c r="E1516" s="84"/>
      <c r="G1516" s="84"/>
    </row>
    <row r="1517" spans="5:7" x14ac:dyDescent="0.25">
      <c r="E1517" s="84"/>
      <c r="G1517" s="84"/>
    </row>
    <row r="1518" spans="5:7" x14ac:dyDescent="0.25">
      <c r="E1518" s="84"/>
      <c r="G1518" s="84"/>
    </row>
    <row r="1519" spans="5:7" x14ac:dyDescent="0.25">
      <c r="E1519" s="84"/>
      <c r="G1519" s="84"/>
    </row>
    <row r="1520" spans="5:7" x14ac:dyDescent="0.25">
      <c r="E1520" s="84"/>
      <c r="G1520" s="84"/>
    </row>
    <row r="1521" spans="5:7" x14ac:dyDescent="0.25">
      <c r="E1521" s="84"/>
      <c r="G1521" s="84"/>
    </row>
    <row r="1522" spans="5:7" x14ac:dyDescent="0.25">
      <c r="E1522" s="84"/>
      <c r="G1522" s="84"/>
    </row>
    <row r="1523" spans="5:7" x14ac:dyDescent="0.25">
      <c r="E1523" s="84"/>
      <c r="G1523" s="84"/>
    </row>
    <row r="1524" spans="5:7" x14ac:dyDescent="0.25">
      <c r="E1524" s="84"/>
      <c r="G1524" s="84"/>
    </row>
    <row r="1525" spans="5:7" x14ac:dyDescent="0.25">
      <c r="E1525" s="84"/>
      <c r="G1525" s="84"/>
    </row>
    <row r="1526" spans="5:7" x14ac:dyDescent="0.25">
      <c r="E1526" s="84"/>
      <c r="G1526" s="84"/>
    </row>
    <row r="1527" spans="5:7" x14ac:dyDescent="0.25">
      <c r="E1527" s="84"/>
      <c r="G1527" s="84"/>
    </row>
  </sheetData>
  <mergeCells count="106">
    <mergeCell ref="G16:G19"/>
    <mergeCell ref="H16:H19"/>
    <mergeCell ref="E16:E19"/>
    <mergeCell ref="F16:F19"/>
    <mergeCell ref="C5:D5"/>
    <mergeCell ref="C10:D10"/>
    <mergeCell ref="C15:D15"/>
    <mergeCell ref="H6:H9"/>
    <mergeCell ref="H11:H14"/>
    <mergeCell ref="G6:G9"/>
    <mergeCell ref="G11:G14"/>
    <mergeCell ref="E6:E9"/>
    <mergeCell ref="F6:F9"/>
    <mergeCell ref="E11:E14"/>
    <mergeCell ref="F11:F14"/>
    <mergeCell ref="H43:H46"/>
    <mergeCell ref="C20:D20"/>
    <mergeCell ref="G21:G24"/>
    <mergeCell ref="H21:H24"/>
    <mergeCell ref="C25:D25"/>
    <mergeCell ref="G26:G29"/>
    <mergeCell ref="H26:H29"/>
    <mergeCell ref="E21:E24"/>
    <mergeCell ref="F21:F24"/>
    <mergeCell ref="E26:E29"/>
    <mergeCell ref="F26:F29"/>
    <mergeCell ref="C49:D49"/>
    <mergeCell ref="C32:D32"/>
    <mergeCell ref="G33:G36"/>
    <mergeCell ref="H33:H36"/>
    <mergeCell ref="C37:D37"/>
    <mergeCell ref="H60:H63"/>
    <mergeCell ref="E33:E36"/>
    <mergeCell ref="F33:F36"/>
    <mergeCell ref="E38:E41"/>
    <mergeCell ref="F38:F41"/>
    <mergeCell ref="E43:E46"/>
    <mergeCell ref="F43:F46"/>
    <mergeCell ref="E50:E53"/>
    <mergeCell ref="F50:F53"/>
    <mergeCell ref="E55:E58"/>
    <mergeCell ref="F55:F58"/>
    <mergeCell ref="E60:E63"/>
    <mergeCell ref="G50:G53"/>
    <mergeCell ref="H50:H53"/>
    <mergeCell ref="C54:D54"/>
    <mergeCell ref="G38:G41"/>
    <mergeCell ref="H38:H41"/>
    <mergeCell ref="C42:D42"/>
    <mergeCell ref="G43:G46"/>
    <mergeCell ref="H77:H80"/>
    <mergeCell ref="G65:G68"/>
    <mergeCell ref="H65:H68"/>
    <mergeCell ref="C71:D71"/>
    <mergeCell ref="G72:G75"/>
    <mergeCell ref="H72:H75"/>
    <mergeCell ref="G55:G58"/>
    <mergeCell ref="H55:H58"/>
    <mergeCell ref="C59:D59"/>
    <mergeCell ref="G60:G63"/>
    <mergeCell ref="C64:D64"/>
    <mergeCell ref="E77:E80"/>
    <mergeCell ref="F77:F80"/>
    <mergeCell ref="F60:F63"/>
    <mergeCell ref="E65:E68"/>
    <mergeCell ref="F65:F68"/>
    <mergeCell ref="E72:E75"/>
    <mergeCell ref="F72:F75"/>
    <mergeCell ref="B6:B9"/>
    <mergeCell ref="B11:B14"/>
    <mergeCell ref="B16:B19"/>
    <mergeCell ref="B21:B24"/>
    <mergeCell ref="B26:B29"/>
    <mergeCell ref="B77:B80"/>
    <mergeCell ref="B43:B46"/>
    <mergeCell ref="B50:B53"/>
    <mergeCell ref="B55:B58"/>
    <mergeCell ref="B60:B63"/>
    <mergeCell ref="B65:B68"/>
    <mergeCell ref="B72:B75"/>
    <mergeCell ref="B33:B36"/>
    <mergeCell ref="B38:B41"/>
    <mergeCell ref="I77:I80"/>
    <mergeCell ref="C3:I3"/>
    <mergeCell ref="C4:I4"/>
    <mergeCell ref="C30:I30"/>
    <mergeCell ref="C31:I31"/>
    <mergeCell ref="C47:I47"/>
    <mergeCell ref="C48:I48"/>
    <mergeCell ref="C69:I69"/>
    <mergeCell ref="C70:I70"/>
    <mergeCell ref="I33:I36"/>
    <mergeCell ref="I38:I41"/>
    <mergeCell ref="I43:I46"/>
    <mergeCell ref="I50:I53"/>
    <mergeCell ref="I55:I58"/>
    <mergeCell ref="I6:I9"/>
    <mergeCell ref="I11:I14"/>
    <mergeCell ref="I16:I19"/>
    <mergeCell ref="I21:I24"/>
    <mergeCell ref="I26:I29"/>
    <mergeCell ref="I60:I63"/>
    <mergeCell ref="I65:I68"/>
    <mergeCell ref="I72:I75"/>
    <mergeCell ref="C76:D76"/>
    <mergeCell ref="G77:G8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25FB079-024A-49B8-9B2B-3BA5F36E79EB}">
          <x14:formula1>
            <xm:f>Drops!$B$3:$B$7</xm:f>
          </x14:formula1>
          <xm:sqref>G6:G9 G11:G14 G16:G19 G21:G24 G26:G29 G33:G36 G38:G41 G43:G46 G50:G53 G55:G58 G60:G63 G65:G68 G72:G75 G77:G80 G82:G85 G87:G90 E6:E9 E11:E14 E16:E19 E21:E24 E26:E29 E33:E36 E38:E41 E43:E46 E50:E53 E55:E58 E60:E63 E65:E68 E72:E75 E77:E80 E82:E85 E87:E90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6BB7D-CE82-4ADD-8779-699BAC2528E2}">
  <dimension ref="B3:C7"/>
  <sheetViews>
    <sheetView showGridLines="0" workbookViewId="0">
      <selection activeCell="F9" sqref="F9"/>
    </sheetView>
  </sheetViews>
  <sheetFormatPr defaultRowHeight="14.25" x14ac:dyDescent="0.2"/>
  <cols>
    <col min="3" max="3" width="10.375" style="82" customWidth="1"/>
    <col min="6" max="6" width="20.5" customWidth="1"/>
  </cols>
  <sheetData>
    <row r="3" spans="2:3" x14ac:dyDescent="0.2">
      <c r="B3">
        <v>1</v>
      </c>
      <c r="C3" s="81" t="s">
        <v>63</v>
      </c>
    </row>
    <row r="4" spans="2:3" x14ac:dyDescent="0.2">
      <c r="B4">
        <v>2</v>
      </c>
      <c r="C4" s="81" t="s">
        <v>67</v>
      </c>
    </row>
    <row r="5" spans="2:3" x14ac:dyDescent="0.2">
      <c r="B5">
        <v>3</v>
      </c>
      <c r="C5" s="81" t="s">
        <v>69</v>
      </c>
    </row>
    <row r="6" spans="2:3" x14ac:dyDescent="0.2">
      <c r="B6">
        <v>4</v>
      </c>
      <c r="C6" s="81" t="s">
        <v>70</v>
      </c>
    </row>
    <row r="7" spans="2:3" x14ac:dyDescent="0.2">
      <c r="B7" t="s">
        <v>627</v>
      </c>
      <c r="C7" s="81" t="s">
        <v>627</v>
      </c>
    </row>
  </sheetData>
  <phoneticPr fontId="2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A0FDC-5925-4264-9796-8B84D27F1700}">
  <sheetPr>
    <tabColor rgb="FF92D050"/>
  </sheetPr>
  <dimension ref="A1:XFD494"/>
  <sheetViews>
    <sheetView showGridLines="0" zoomScale="74" zoomScaleNormal="36" workbookViewId="0">
      <pane ySplit="3" topLeftCell="A4" activePane="bottomLeft" state="frozen"/>
      <selection pane="bottomLeft" activeCell="J26" sqref="J26"/>
    </sheetView>
  </sheetViews>
  <sheetFormatPr defaultColWidth="8.625" defaultRowHeight="15.75" x14ac:dyDescent="0.25"/>
  <cols>
    <col min="1" max="1" width="9.125" style="76" customWidth="1"/>
    <col min="2" max="2" width="31.625" style="91" customWidth="1"/>
    <col min="3" max="3" width="43.75" style="92" customWidth="1"/>
    <col min="4" max="4" width="81.125" style="93" customWidth="1"/>
    <col min="5" max="5" width="35.125" style="91" customWidth="1"/>
    <col min="6" max="6" width="27.5" style="91" customWidth="1"/>
    <col min="7" max="7" width="35.125" style="91" customWidth="1"/>
    <col min="8" max="8" width="28.875" style="91" customWidth="1"/>
    <col min="9" max="9" width="25.75" style="91" customWidth="1"/>
    <col min="10" max="10" width="8.625" style="91"/>
    <col min="14" max="16375" width="8.625" style="91"/>
    <col min="16376" max="16376" width="6" style="91" customWidth="1"/>
    <col min="16377" max="16379" width="8.625" style="91" hidden="1" customWidth="1"/>
    <col min="16380" max="16380" width="25.25" customWidth="1"/>
    <col min="16381" max="16381" width="31.25" customWidth="1"/>
    <col min="16382" max="16382" width="69.5" customWidth="1"/>
    <col min="16383" max="16384" width="33.625" style="91" customWidth="1"/>
  </cols>
  <sheetData>
    <row r="1" spans="1:9 16380:16384" s="76" customFormat="1" x14ac:dyDescent="0.25">
      <c r="E1" s="83"/>
      <c r="G1" s="83"/>
      <c r="XFC1" s="157"/>
      <c r="XFD1" s="157"/>
    </row>
    <row r="2" spans="1:9 16380:16384" s="76" customFormat="1" x14ac:dyDescent="0.25">
      <c r="E2" s="83"/>
      <c r="G2" s="83"/>
      <c r="XFC2" s="157"/>
      <c r="XFD2" s="157"/>
    </row>
    <row r="3" spans="1:9 16380:16384" ht="18.75" x14ac:dyDescent="0.3">
      <c r="B3" s="118"/>
      <c r="C3" s="267" t="s">
        <v>53</v>
      </c>
      <c r="D3" s="268"/>
      <c r="E3" s="268"/>
      <c r="F3" s="268"/>
      <c r="G3" s="268"/>
      <c r="H3" s="268"/>
      <c r="I3" s="269"/>
    </row>
    <row r="4" spans="1:9 16380:16384" ht="18.75" x14ac:dyDescent="0.3">
      <c r="B4" s="119"/>
      <c r="C4" s="264" t="s">
        <v>106</v>
      </c>
      <c r="D4" s="265"/>
      <c r="E4" s="265"/>
      <c r="F4" s="265"/>
      <c r="G4" s="265"/>
      <c r="H4" s="265"/>
      <c r="I4" s="266"/>
    </row>
    <row r="5" spans="1:9 16380:16384" s="76" customFormat="1" ht="45" x14ac:dyDescent="0.25">
      <c r="B5" s="117"/>
      <c r="C5" s="270" t="s">
        <v>942</v>
      </c>
      <c r="D5" s="263"/>
      <c r="E5" s="114" t="s">
        <v>810</v>
      </c>
      <c r="F5" s="114" t="s">
        <v>628</v>
      </c>
      <c r="G5" s="114" t="s">
        <v>1022</v>
      </c>
      <c r="H5" s="114" t="s">
        <v>628</v>
      </c>
      <c r="I5" s="114" t="s">
        <v>771</v>
      </c>
      <c r="XFC5" s="157"/>
      <c r="XFD5" s="157"/>
    </row>
    <row r="6" spans="1:9 16380:16384" s="76" customFormat="1" ht="28.5" x14ac:dyDescent="0.25">
      <c r="B6" s="261" t="s">
        <v>107</v>
      </c>
      <c r="C6" s="79" t="s">
        <v>623</v>
      </c>
      <c r="D6" s="77" t="s">
        <v>943</v>
      </c>
      <c r="E6" s="261">
        <v>1</v>
      </c>
      <c r="F6" s="261" t="str">
        <f>IFERROR(VLOOKUP(E6,Drops!$B$3:$C$7,2,FALSE),"")</f>
        <v>Developing</v>
      </c>
      <c r="G6" s="261">
        <v>1</v>
      </c>
      <c r="H6" s="261" t="str">
        <f>IFERROR(VLOOKUP(G6,Drops!$B$3:$C$7,2,FALSE),"")</f>
        <v>Developing</v>
      </c>
      <c r="I6" s="250"/>
      <c r="XEZ6" s="150" t="str">
        <f>B6</f>
        <v xml:space="preserve">2.1.1 Public awareness activities undertaken </v>
      </c>
      <c r="XFA6" s="156">
        <v>1</v>
      </c>
      <c r="XFB6" s="150" t="str">
        <f>D6</f>
        <v>There is no or limited promotion of the provider/provider.</v>
      </c>
      <c r="XFC6" s="158"/>
      <c r="XFD6" s="159"/>
    </row>
    <row r="7" spans="1:9 16380:16384" customFormat="1" ht="47.25" x14ac:dyDescent="0.25">
      <c r="A7" s="76"/>
      <c r="B7" s="251" t="s">
        <v>107</v>
      </c>
      <c r="C7" s="80" t="s">
        <v>624</v>
      </c>
      <c r="D7" s="77" t="s">
        <v>498</v>
      </c>
      <c r="E7" s="251"/>
      <c r="F7" s="251"/>
      <c r="G7" s="251"/>
      <c r="H7" s="251"/>
      <c r="I7" s="251"/>
      <c r="XEZ7" s="150"/>
      <c r="XFA7" s="156">
        <v>2</v>
      </c>
      <c r="XFB7" s="150" t="str">
        <f>D7</f>
        <v xml:space="preserve">There is public promotion and/or outreach to raise awareness of services. This includes information on the options available to users such as cost variations and assistance services available. </v>
      </c>
      <c r="XFC7" s="158"/>
      <c r="XFD7" s="159"/>
    </row>
    <row r="8" spans="1:9 16380:16384" customFormat="1" ht="47.25" x14ac:dyDescent="0.25">
      <c r="A8" s="76"/>
      <c r="B8" s="251" t="s">
        <v>107</v>
      </c>
      <c r="C8" s="80" t="s">
        <v>625</v>
      </c>
      <c r="D8" s="77" t="s">
        <v>944</v>
      </c>
      <c r="E8" s="251"/>
      <c r="F8" s="251"/>
      <c r="G8" s="251"/>
      <c r="H8" s="251"/>
      <c r="I8" s="251"/>
      <c r="XEZ8" s="150"/>
      <c r="XFA8" s="156">
        <v>3</v>
      </c>
      <c r="XFB8" s="150" t="str">
        <f>D8</f>
        <v>The provider has a communications/outreach strategy that aims to raise awareness for all users. The provider engages in a range of awareness-raising or outreach activities across different channels.</v>
      </c>
      <c r="XFC8" s="158"/>
      <c r="XFD8" s="159"/>
    </row>
    <row r="9" spans="1:9 16380:16384" customFormat="1" ht="42.75" x14ac:dyDescent="0.25">
      <c r="A9" s="76"/>
      <c r="B9" s="252" t="s">
        <v>107</v>
      </c>
      <c r="C9" s="80" t="s">
        <v>626</v>
      </c>
      <c r="D9" s="77" t="s">
        <v>945</v>
      </c>
      <c r="E9" s="252"/>
      <c r="F9" s="252"/>
      <c r="G9" s="252"/>
      <c r="H9" s="252"/>
      <c r="I9" s="252"/>
      <c r="XEZ9" s="150"/>
      <c r="XFA9" s="156">
        <v>4</v>
      </c>
      <c r="XFB9" s="150" t="str">
        <f>D9</f>
        <v>Adapts its approach to the cultural, linguistic and accessibility needs of the audience, and collaborates with relevant organisations and other providers to build awareness.</v>
      </c>
      <c r="XFC9" s="158"/>
      <c r="XFD9" s="159"/>
    </row>
    <row r="10" spans="1:9 16380:16384" s="76" customFormat="1" ht="45" x14ac:dyDescent="0.25">
      <c r="B10" s="112"/>
      <c r="C10" s="262" t="s">
        <v>946</v>
      </c>
      <c r="D10" s="263"/>
      <c r="E10" s="114" t="s">
        <v>810</v>
      </c>
      <c r="F10" s="114" t="s">
        <v>628</v>
      </c>
      <c r="G10" s="114" t="s">
        <v>811</v>
      </c>
      <c r="H10" s="114" t="s">
        <v>628</v>
      </c>
      <c r="I10" s="114" t="s">
        <v>771</v>
      </c>
      <c r="XFC10" s="157"/>
      <c r="XFD10" s="157"/>
    </row>
    <row r="11" spans="1:9 16380:16384" customFormat="1" ht="31.5" x14ac:dyDescent="0.25">
      <c r="A11" s="76"/>
      <c r="B11" s="261" t="s">
        <v>110</v>
      </c>
      <c r="C11" s="79" t="s">
        <v>623</v>
      </c>
      <c r="D11" s="77" t="s">
        <v>947</v>
      </c>
      <c r="E11" s="261">
        <v>2</v>
      </c>
      <c r="F11" s="261" t="str">
        <f>IFERROR(VLOOKUP(E11,Drops!$B$3:$C$7,2,FALSE),"")</f>
        <v>Advancing</v>
      </c>
      <c r="G11" s="261">
        <v>2</v>
      </c>
      <c r="H11" s="261" t="str">
        <f>IFERROR(VLOOKUP(G11,Drops!$B$3:$C$7,2,FALSE),"")</f>
        <v>Advancing</v>
      </c>
      <c r="I11" s="250"/>
      <c r="XEZ11" s="150" t="str">
        <f>B11</f>
        <v>2.1.2 Understanding public awareness</v>
      </c>
      <c r="XFA11" s="156">
        <v>1</v>
      </c>
      <c r="XFB11" s="150" t="str">
        <f>D11</f>
        <v>The provider does not know how well it is known to potential users. Public awareness is not known or measured.</v>
      </c>
      <c r="XFC11" s="158"/>
      <c r="XFD11" s="159"/>
    </row>
    <row r="12" spans="1:9 16380:16384" customFormat="1" ht="31.5" x14ac:dyDescent="0.25">
      <c r="A12" s="76"/>
      <c r="B12" s="251" t="s">
        <v>110</v>
      </c>
      <c r="C12" s="80" t="s">
        <v>624</v>
      </c>
      <c r="D12" s="77" t="s">
        <v>948</v>
      </c>
      <c r="E12" s="251"/>
      <c r="F12" s="251"/>
      <c r="G12" s="251"/>
      <c r="H12" s="251"/>
      <c r="I12" s="251"/>
      <c r="XEZ12" s="150"/>
      <c r="XFA12" s="156">
        <v>2</v>
      </c>
      <c r="XFB12" s="150" t="str">
        <f>D12</f>
        <v>The provider is somewhat aware of how well the provider is known and is concerned with increasing its awareness.</v>
      </c>
      <c r="XFC12" s="158"/>
      <c r="XFD12" s="159"/>
    </row>
    <row r="13" spans="1:9 16380:16384" customFormat="1" ht="42.75" x14ac:dyDescent="0.25">
      <c r="A13" s="76"/>
      <c r="B13" s="251" t="s">
        <v>110</v>
      </c>
      <c r="C13" s="80" t="s">
        <v>625</v>
      </c>
      <c r="D13" s="77" t="s">
        <v>1006</v>
      </c>
      <c r="E13" s="251"/>
      <c r="F13" s="251"/>
      <c r="G13" s="251"/>
      <c r="H13" s="251"/>
      <c r="I13" s="251"/>
      <c r="XEZ13" s="150"/>
      <c r="XFA13" s="156">
        <v>3</v>
      </c>
      <c r="XFB13" s="150" t="str">
        <f>D13</f>
        <v>The provider has a good understanding of how well it is known and the user journey to find the provider. This understanding is informed through research and from various sources.</v>
      </c>
      <c r="XFC13" s="158"/>
      <c r="XFD13" s="159"/>
    </row>
    <row r="14" spans="1:9 16380:16384" customFormat="1" ht="57" x14ac:dyDescent="0.25">
      <c r="A14" s="76"/>
      <c r="B14" s="252" t="s">
        <v>110</v>
      </c>
      <c r="C14" s="80" t="s">
        <v>626</v>
      </c>
      <c r="D14" s="77" t="s">
        <v>949</v>
      </c>
      <c r="E14" s="252"/>
      <c r="F14" s="252"/>
      <c r="G14" s="252"/>
      <c r="H14" s="252"/>
      <c r="I14" s="252"/>
      <c r="XEZ14" s="150"/>
      <c r="XFA14" s="156">
        <v>4</v>
      </c>
      <c r="XFB14" s="150" t="str">
        <f>D14</f>
        <v>Has an accurate understanding of how well the service is known (and user groups not aware of it). This is informed through research and consultation with relevant user groups, communities, organisations and other providers to improve its understanding.</v>
      </c>
      <c r="XFC14" s="158"/>
      <c r="XFD14" s="159"/>
    </row>
    <row r="15" spans="1:9 16380:16384" s="76" customFormat="1" ht="45" x14ac:dyDescent="0.25">
      <c r="B15" s="112"/>
      <c r="C15" s="262" t="s">
        <v>950</v>
      </c>
      <c r="D15" s="263"/>
      <c r="E15" s="114" t="s">
        <v>810</v>
      </c>
      <c r="F15" s="114" t="s">
        <v>628</v>
      </c>
      <c r="G15" s="114" t="s">
        <v>811</v>
      </c>
      <c r="H15" s="114" t="s">
        <v>628</v>
      </c>
      <c r="I15" s="114" t="s">
        <v>771</v>
      </c>
      <c r="XFC15" s="157"/>
      <c r="XFD15" s="157"/>
    </row>
    <row r="16" spans="1:9 16380:16384" customFormat="1" ht="47.25" x14ac:dyDescent="0.25">
      <c r="A16" s="76"/>
      <c r="B16" s="261" t="s">
        <v>112</v>
      </c>
      <c r="C16" s="79" t="s">
        <v>623</v>
      </c>
      <c r="D16" s="77" t="s">
        <v>951</v>
      </c>
      <c r="E16" s="261">
        <v>3</v>
      </c>
      <c r="F16" s="261" t="str">
        <f>IFERROR(VLOOKUP(E16,Drops!$B$3:$C$7,2,FALSE),"")</f>
        <v>Confident</v>
      </c>
      <c r="G16" s="261">
        <v>2</v>
      </c>
      <c r="H16" s="261" t="str">
        <f>IFERROR(VLOOKUP(G16,Drops!$B$3:$C$7,2,FALSE),"")</f>
        <v>Advancing</v>
      </c>
      <c r="I16" s="250"/>
      <c r="XEZ16" s="150" t="str">
        <f>B16</f>
        <v>2.1.3 Provision of information resources </v>
      </c>
      <c r="XFA16" s="156">
        <v>1</v>
      </c>
      <c r="XFB16" s="150" t="str">
        <f>D16</f>
        <v>The provider provides limited information about itself, these resources are not easily accessible and/or do not meet the needs of potential users. Information about the provider (eligibility, how to apply etc.) is difficult to understand.</v>
      </c>
      <c r="XFC16" s="158"/>
      <c r="XFD16" s="159"/>
    </row>
    <row r="17" spans="1:9 16380:16384" customFormat="1" ht="42.75" x14ac:dyDescent="0.25">
      <c r="A17" s="76"/>
      <c r="B17" s="251" t="s">
        <v>112</v>
      </c>
      <c r="C17" s="80" t="s">
        <v>624</v>
      </c>
      <c r="D17" s="77" t="s">
        <v>952</v>
      </c>
      <c r="E17" s="251"/>
      <c r="F17" s="251"/>
      <c r="G17" s="251"/>
      <c r="H17" s="251"/>
      <c r="I17" s="251"/>
      <c r="XEZ17" s="150"/>
      <c r="XFA17" s="156">
        <v>2</v>
      </c>
      <c r="XFB17" s="150" t="str">
        <f>D17</f>
        <v>Information and resources about the provider and its processes are easy to find and understand and is provided in different formats to meet the needs of potential users.</v>
      </c>
      <c r="XFC17" s="158"/>
      <c r="XFD17" s="159"/>
    </row>
    <row r="18" spans="1:9 16380:16384" customFormat="1" ht="71.25" x14ac:dyDescent="0.25">
      <c r="A18" s="76"/>
      <c r="B18" s="251" t="s">
        <v>112</v>
      </c>
      <c r="C18" s="80" t="s">
        <v>625</v>
      </c>
      <c r="D18" s="77" t="s">
        <v>1009</v>
      </c>
      <c r="E18" s="251"/>
      <c r="F18" s="251"/>
      <c r="G18" s="251"/>
      <c r="H18" s="251"/>
      <c r="I18" s="251"/>
      <c r="XEZ18" s="150"/>
      <c r="XFA18" s="156">
        <v>3</v>
      </c>
      <c r="XFB18" s="150" t="str">
        <f>D18</f>
        <v xml:space="preserve">Information and resources are kept up to date, provided in a range of formats (meeting diverse accessibility needs) and across different channels. Relevant users and organisations are consulted in the design and production of these resources. Have mechanisims in place to check people's understanding of the information provided (supported decision making). </v>
      </c>
      <c r="XFC18" s="158"/>
      <c r="XFD18" s="159"/>
    </row>
    <row r="19" spans="1:9 16380:16384" customFormat="1" ht="42.75" x14ac:dyDescent="0.25">
      <c r="A19" s="76"/>
      <c r="B19" s="252" t="s">
        <v>112</v>
      </c>
      <c r="C19" s="80" t="s">
        <v>626</v>
      </c>
      <c r="D19" s="77" t="s">
        <v>722</v>
      </c>
      <c r="E19" s="252"/>
      <c r="F19" s="252"/>
      <c r="G19" s="252"/>
      <c r="H19" s="252"/>
      <c r="I19" s="252"/>
      <c r="XEZ19" s="150"/>
      <c r="XFA19" s="156">
        <v>4</v>
      </c>
      <c r="XFB19" s="150" t="str">
        <f>D19</f>
        <v xml:space="preserve"> Relevant users and organisations co-design these resources. They are periodically evaluated and amended based on feedback from users and the community.</v>
      </c>
      <c r="XFC19" s="158"/>
      <c r="XFD19" s="159"/>
    </row>
    <row r="20" spans="1:9 16380:16384" ht="18.75" x14ac:dyDescent="0.3">
      <c r="B20" s="118"/>
      <c r="C20" s="267" t="s">
        <v>53</v>
      </c>
      <c r="D20" s="268"/>
      <c r="E20" s="268"/>
      <c r="F20" s="268"/>
      <c r="G20" s="268"/>
      <c r="H20" s="268"/>
      <c r="I20" s="269"/>
    </row>
    <row r="21" spans="1:9 16380:16384" ht="18.75" x14ac:dyDescent="0.3">
      <c r="B21" s="119"/>
      <c r="C21" s="264" t="s">
        <v>113</v>
      </c>
      <c r="D21" s="265"/>
      <c r="E21" s="265"/>
      <c r="F21" s="265"/>
      <c r="G21" s="265"/>
      <c r="H21" s="265"/>
      <c r="I21" s="266"/>
    </row>
    <row r="22" spans="1:9 16380:16384" s="76" customFormat="1" ht="45" x14ac:dyDescent="0.25">
      <c r="B22" s="117"/>
      <c r="C22" s="262" t="s">
        <v>953</v>
      </c>
      <c r="D22" s="263"/>
      <c r="E22" s="114" t="s">
        <v>810</v>
      </c>
      <c r="F22" s="114" t="s">
        <v>628</v>
      </c>
      <c r="G22" s="114" t="s">
        <v>811</v>
      </c>
      <c r="H22" s="114" t="s">
        <v>628</v>
      </c>
      <c r="I22" s="114" t="s">
        <v>771</v>
      </c>
      <c r="XFC22" s="157"/>
      <c r="XFD22" s="157"/>
    </row>
    <row r="23" spans="1:9 16380:16384" customFormat="1" ht="42.75" x14ac:dyDescent="0.25">
      <c r="A23" s="76"/>
      <c r="B23" s="261" t="s">
        <v>471</v>
      </c>
      <c r="C23" s="79" t="s">
        <v>623</v>
      </c>
      <c r="D23" s="77" t="s">
        <v>954</v>
      </c>
      <c r="E23" s="261">
        <v>3</v>
      </c>
      <c r="F23" s="261" t="str">
        <f>IFERROR(VLOOKUP(E23,Drops!$B$3:$C$7,2,FALSE),"")</f>
        <v>Confident</v>
      </c>
      <c r="G23" s="261">
        <v>2</v>
      </c>
      <c r="H23" s="261" t="str">
        <f>IFERROR(VLOOKUP(G23,Drops!$B$3:$C$7,2,FALSE),"")</f>
        <v>Advancing</v>
      </c>
      <c r="I23" s="250"/>
      <c r="XEZ23" s="150" t="str">
        <f>B23</f>
        <v>2.2.1 Understanding and addressing application cost as a barrier to entry</v>
      </c>
      <c r="XFA23" s="156">
        <v>1</v>
      </c>
      <c r="XFB23" s="150" t="str">
        <f>D23</f>
        <v>No recognition that cost may be a barrier for user entry. The provider does not consider altering costs/service fees for users.</v>
      </c>
      <c r="XFC23" s="158"/>
      <c r="XFD23" s="159"/>
    </row>
    <row r="24" spans="1:9 16380:16384" customFormat="1" ht="42.75" x14ac:dyDescent="0.25">
      <c r="A24" s="76"/>
      <c r="B24" s="251"/>
      <c r="C24" s="80" t="s">
        <v>624</v>
      </c>
      <c r="D24" s="77" t="s">
        <v>474</v>
      </c>
      <c r="E24" s="251"/>
      <c r="F24" s="251"/>
      <c r="G24" s="251"/>
      <c r="H24" s="251"/>
      <c r="I24" s="251"/>
      <c r="XEZ24" s="150"/>
      <c r="XFA24" s="156">
        <v>2</v>
      </c>
      <c r="XFB24" s="150" t="str">
        <f>D24</f>
        <v>Recognition that cost may be a barrier and does adaptation of resourcing processes to adjust pricing and provide a lower cost for users e.g., reduction of application costs.</v>
      </c>
      <c r="XFC24" s="158"/>
      <c r="XFD24" s="159"/>
    </row>
    <row r="25" spans="1:9 16380:16384" customFormat="1" ht="57" x14ac:dyDescent="0.25">
      <c r="A25" s="76"/>
      <c r="B25" s="251"/>
      <c r="C25" s="80" t="s">
        <v>625</v>
      </c>
      <c r="D25" s="77" t="s">
        <v>955</v>
      </c>
      <c r="E25" s="251"/>
      <c r="F25" s="251"/>
      <c r="G25" s="251"/>
      <c r="H25" s="251"/>
      <c r="I25" s="251"/>
      <c r="XEZ25" s="150"/>
      <c r="XFA25" s="156">
        <v>3</v>
      </c>
      <c r="XFB25" s="150" t="str">
        <f>D25</f>
        <v>The provider has a good understanding of how costs impact upon user entry and have amended/subsidised certain prices (for all or some users). The provider provides cost-effective services and can direct users to assistance services if needed.</v>
      </c>
      <c r="XFC25" s="158"/>
      <c r="XFD25" s="159"/>
    </row>
    <row r="26" spans="1:9 16380:16384" customFormat="1" ht="47.25" x14ac:dyDescent="0.25">
      <c r="A26" s="76"/>
      <c r="B26" s="252"/>
      <c r="C26" s="80" t="s">
        <v>626</v>
      </c>
      <c r="D26" s="77" t="s">
        <v>723</v>
      </c>
      <c r="E26" s="252"/>
      <c r="F26" s="252"/>
      <c r="G26" s="252"/>
      <c r="H26" s="252"/>
      <c r="I26" s="252"/>
      <c r="XEZ26" s="150"/>
      <c r="XFA26" s="156">
        <v>4</v>
      </c>
      <c r="XFB26" s="150" t="str">
        <f>D26</f>
        <v>Has a comprehensive understanding of how costs impact upon user entry informed by information collected directly from relevant users (e.g., through feedback surveys and consultation).</v>
      </c>
      <c r="XFC26" s="158"/>
      <c r="XFD26" s="159"/>
    </row>
    <row r="27" spans="1:9 16380:16384" s="76" customFormat="1" ht="45" x14ac:dyDescent="0.25">
      <c r="B27" s="112"/>
      <c r="C27" s="262" t="s">
        <v>956</v>
      </c>
      <c r="D27" s="263"/>
      <c r="E27" s="114" t="s">
        <v>810</v>
      </c>
      <c r="F27" s="114" t="s">
        <v>628</v>
      </c>
      <c r="G27" s="114" t="s">
        <v>811</v>
      </c>
      <c r="H27" s="114" t="s">
        <v>628</v>
      </c>
      <c r="I27" s="114" t="s">
        <v>771</v>
      </c>
      <c r="XFC27" s="157"/>
      <c r="XFD27" s="157"/>
    </row>
    <row r="28" spans="1:9 16380:16384" customFormat="1" ht="47.25" x14ac:dyDescent="0.25">
      <c r="A28" s="76"/>
      <c r="B28" s="261" t="s">
        <v>477</v>
      </c>
      <c r="C28" s="79" t="s">
        <v>623</v>
      </c>
      <c r="D28" s="77" t="s">
        <v>957</v>
      </c>
      <c r="E28" s="261">
        <v>3</v>
      </c>
      <c r="F28" s="261" t="str">
        <f>IFERROR(VLOOKUP(E28,Drops!$B$3:$C$7,2,FALSE),"")</f>
        <v>Confident</v>
      </c>
      <c r="G28" s="261">
        <v>2</v>
      </c>
      <c r="H28" s="261" t="str">
        <f>IFERROR(VLOOKUP(G28,Drops!$B$3:$C$7,2,FALSE),"")</f>
        <v>Advancing</v>
      </c>
      <c r="I28" s="250"/>
      <c r="XEZ28" s="150" t="str">
        <f>B28</f>
        <v xml:space="preserve">2.2.2 Understanding and addressing other barriers to entry </v>
      </c>
      <c r="XFA28" s="156">
        <v>1</v>
      </c>
      <c r="XFB28" s="150" t="str">
        <f>D28</f>
        <v>Little or no awareness of the barriers to entry for people who may want to use the provider. Limited or inadequate (e.g. one or no) assistance or resources is provided to support users in applying for the provider.</v>
      </c>
      <c r="XFC28" s="158"/>
      <c r="XFD28" s="159"/>
    </row>
    <row r="29" spans="1:9 16380:16384" customFormat="1" ht="47.25" x14ac:dyDescent="0.25">
      <c r="A29" s="76"/>
      <c r="B29" s="251"/>
      <c r="C29" s="80" t="s">
        <v>624</v>
      </c>
      <c r="D29" s="77" t="s">
        <v>611</v>
      </c>
      <c r="E29" s="251"/>
      <c r="F29" s="251"/>
      <c r="G29" s="251"/>
      <c r="H29" s="251"/>
      <c r="I29" s="251"/>
      <c r="XEZ29" s="150"/>
      <c r="XFA29" s="156">
        <v>2</v>
      </c>
      <c r="XFB29" s="150" t="str">
        <f>D29</f>
        <v>Some awareness of the barriers to entry for potential users and provides some assistance services (e.g. two to-three) and/or resources to support users to overcome those barriers and to make an application.</v>
      </c>
      <c r="XFC29" s="158"/>
      <c r="XFD29" s="159"/>
    </row>
    <row r="30" spans="1:9 16380:16384" customFormat="1" ht="47.25" x14ac:dyDescent="0.25">
      <c r="A30" s="76"/>
      <c r="B30" s="251"/>
      <c r="C30" s="80" t="s">
        <v>625</v>
      </c>
      <c r="D30" s="77" t="s">
        <v>612</v>
      </c>
      <c r="E30" s="251"/>
      <c r="F30" s="251"/>
      <c r="G30" s="251"/>
      <c r="H30" s="251"/>
      <c r="I30" s="251"/>
      <c r="XEZ30" s="150"/>
      <c r="XFA30" s="156">
        <v>3</v>
      </c>
      <c r="XFB30" s="150" t="str">
        <f>D30</f>
        <v>There is good awareness of the barriers to entry for potential users. Provides many support services (e.g. three or more) or a high-quality service, and resources are provided to assist users in applying for dispute resolution services.</v>
      </c>
      <c r="XFC30" s="158"/>
      <c r="XFD30" s="159"/>
    </row>
    <row r="31" spans="1:9 16380:16384" customFormat="1" ht="42.75" x14ac:dyDescent="0.25">
      <c r="A31" s="76"/>
      <c r="B31" s="252"/>
      <c r="C31" s="80" t="s">
        <v>626</v>
      </c>
      <c r="D31" s="77" t="s">
        <v>724</v>
      </c>
      <c r="E31" s="252"/>
      <c r="F31" s="252"/>
      <c r="G31" s="252"/>
      <c r="H31" s="252"/>
      <c r="I31" s="252"/>
      <c r="XEZ31" s="150"/>
      <c r="XFA31" s="156">
        <v>4</v>
      </c>
      <c r="XFB31" s="150" t="str">
        <f>D31</f>
        <v>Also conducts research into emerging barriers. Assistance services and resources are co-designed with support users and are appropriately configured to demand.</v>
      </c>
      <c r="XFC31" s="158"/>
      <c r="XFD31" s="159"/>
    </row>
    <row r="32" spans="1:9 16380:16384" s="76" customFormat="1" ht="45" x14ac:dyDescent="0.25">
      <c r="B32" s="112"/>
      <c r="C32" s="262" t="s">
        <v>958</v>
      </c>
      <c r="D32" s="263"/>
      <c r="E32" s="114" t="s">
        <v>810</v>
      </c>
      <c r="F32" s="114" t="s">
        <v>628</v>
      </c>
      <c r="G32" s="114" t="s">
        <v>811</v>
      </c>
      <c r="H32" s="114" t="s">
        <v>628</v>
      </c>
      <c r="I32" s="114" t="s">
        <v>771</v>
      </c>
      <c r="XFC32" s="157"/>
      <c r="XFD32" s="157"/>
    </row>
    <row r="33" spans="1:9 16380:16384" customFormat="1" ht="47.25" x14ac:dyDescent="0.25">
      <c r="A33" s="76"/>
      <c r="B33" s="261" t="s">
        <v>480</v>
      </c>
      <c r="C33" s="79" t="s">
        <v>623</v>
      </c>
      <c r="D33" s="77" t="s">
        <v>959</v>
      </c>
      <c r="E33" s="261">
        <v>2</v>
      </c>
      <c r="F33" s="261" t="str">
        <f>IFERROR(VLOOKUP(E33,Drops!$B$3:$C$7,2,FALSE),"")</f>
        <v>Advancing</v>
      </c>
      <c r="G33" s="261">
        <v>2</v>
      </c>
      <c r="H33" s="261" t="str">
        <f>IFERROR(VLOOKUP(G33,Drops!$B$3:$C$7,2,FALSE),"")</f>
        <v>Advancing</v>
      </c>
      <c r="I33" s="250"/>
      <c r="XEZ33" s="150" t="str">
        <f>B33</f>
        <v>2.2.3 Enabling users to find the right place</v>
      </c>
      <c r="XFA33" s="156">
        <v>1</v>
      </c>
      <c r="XFB33" s="150" t="str">
        <f>D33</f>
        <v>The provider’s jurisdiction is not clearly stated to users and there are no effective processes or mechanisms to direct ineligible users to other appropriate providers/services to address their dispute or problem.</v>
      </c>
      <c r="XFC33" s="158"/>
      <c r="XFD33" s="159"/>
    </row>
    <row r="34" spans="1:9 16380:16384" customFormat="1" ht="31.5" x14ac:dyDescent="0.25">
      <c r="A34" s="76"/>
      <c r="B34" s="251"/>
      <c r="C34" s="80" t="s">
        <v>624</v>
      </c>
      <c r="D34" s="77" t="s">
        <v>960</v>
      </c>
      <c r="E34" s="251"/>
      <c r="F34" s="251"/>
      <c r="G34" s="251"/>
      <c r="H34" s="251"/>
      <c r="I34" s="251"/>
      <c r="XEZ34" s="150"/>
      <c r="XFA34" s="156">
        <v>2</v>
      </c>
      <c r="XFB34" s="150" t="str">
        <f>D34</f>
        <v>The provider’s jurisdiction is stated clearly to users. For ineligible users, there are ad-hoc processes in place to direct users to other appropriate providers/services.</v>
      </c>
      <c r="XFC34" s="158"/>
      <c r="XFD34" s="159"/>
    </row>
    <row r="35" spans="1:9 16380:16384" customFormat="1" ht="57" x14ac:dyDescent="0.25">
      <c r="A35" s="76"/>
      <c r="B35" s="251"/>
      <c r="C35" s="80" t="s">
        <v>625</v>
      </c>
      <c r="D35" s="77" t="s">
        <v>961</v>
      </c>
      <c r="E35" s="251"/>
      <c r="F35" s="251"/>
      <c r="G35" s="251"/>
      <c r="H35" s="251"/>
      <c r="I35" s="251"/>
      <c r="XEZ35" s="150"/>
      <c r="XFA35" s="156">
        <v>3</v>
      </c>
      <c r="XFB35" s="150" t="str">
        <f>D35</f>
        <v>Referral system in place between similar providers, relevant organisations and service providers, or where there are multiple providers for a provider or multiple providers. This is to ensure users are directed to the right place when determined as ineligible.</v>
      </c>
      <c r="XFC35" s="158"/>
      <c r="XFD35" s="159"/>
    </row>
    <row r="36" spans="1:9 16380:16384" customFormat="1" ht="47.25" x14ac:dyDescent="0.25">
      <c r="A36" s="76"/>
      <c r="B36" s="252"/>
      <c r="C36" s="80" t="s">
        <v>626</v>
      </c>
      <c r="D36" s="77" t="s">
        <v>962</v>
      </c>
      <c r="E36" s="252"/>
      <c r="F36" s="252"/>
      <c r="G36" s="252"/>
      <c r="H36" s="252"/>
      <c r="I36" s="252"/>
      <c r="XEZ36" s="150"/>
      <c r="XFA36" s="156">
        <v>4</v>
      </c>
      <c r="XFB36" s="150" t="str">
        <f>D36</f>
        <v>There are processes to review and adjust this system to improve its effectiveness. The jurisdiction of the provider is periodically reviewed to ensure it is fit for purpose and appropriate.</v>
      </c>
      <c r="XFC36" s="158"/>
      <c r="XFD36" s="159"/>
    </row>
    <row r="37" spans="1:9 16380:16384" s="76" customFormat="1" ht="45" x14ac:dyDescent="0.25">
      <c r="B37" s="112"/>
      <c r="C37" s="262" t="s">
        <v>963</v>
      </c>
      <c r="D37" s="263"/>
      <c r="E37" s="114" t="s">
        <v>810</v>
      </c>
      <c r="F37" s="114" t="s">
        <v>628</v>
      </c>
      <c r="G37" s="114" t="s">
        <v>811</v>
      </c>
      <c r="H37" s="114" t="s">
        <v>628</v>
      </c>
      <c r="I37" s="114" t="s">
        <v>771</v>
      </c>
      <c r="XFC37" s="157"/>
      <c r="XFD37" s="157"/>
    </row>
    <row r="38" spans="1:9 16380:16384" customFormat="1" ht="31.5" x14ac:dyDescent="0.25">
      <c r="A38" s="76"/>
      <c r="B38" s="261" t="s">
        <v>116</v>
      </c>
      <c r="C38" s="79" t="s">
        <v>623</v>
      </c>
      <c r="D38" s="77" t="s">
        <v>964</v>
      </c>
      <c r="E38" s="261">
        <v>3</v>
      </c>
      <c r="F38" s="261" t="str">
        <f>IFERROR(VLOOKUP(E38,Drops!$B$3:$C$7,2,FALSE),"")</f>
        <v>Confident</v>
      </c>
      <c r="G38" s="261">
        <v>2</v>
      </c>
      <c r="H38" s="261" t="str">
        <f>IFERROR(VLOOKUP(G38,Drops!$B$3:$C$7,2,FALSE),"")</f>
        <v>Advancing</v>
      </c>
      <c r="I38" s="250"/>
      <c r="XEZ38" s="150" t="str">
        <f>B38</f>
        <v xml:space="preserve">2.2.4 Facilitating entry </v>
      </c>
      <c r="XFA38" s="156">
        <v>1</v>
      </c>
      <c r="XFB38" s="150" t="str">
        <f>D38</f>
        <v>There are limited ways for people to apply and enter into the provider. The entry process is difficult to navigate, not in plain English, and/or is onerous.</v>
      </c>
      <c r="XFC38" s="158"/>
      <c r="XFD38" s="159"/>
    </row>
    <row r="39" spans="1:9 16380:16384" customFormat="1" ht="31.5" x14ac:dyDescent="0.25">
      <c r="A39" s="76"/>
      <c r="B39" s="251"/>
      <c r="C39" s="80" t="s">
        <v>624</v>
      </c>
      <c r="D39" s="77" t="s">
        <v>965</v>
      </c>
      <c r="E39" s="251"/>
      <c r="F39" s="251"/>
      <c r="G39" s="251"/>
      <c r="H39" s="251"/>
      <c r="I39" s="251"/>
      <c r="XEZ39" s="150"/>
      <c r="XFA39" s="156">
        <v>2</v>
      </c>
      <c r="XFB39" s="150" t="str">
        <f>D39</f>
        <v>There is more than one way to apply to the provider, such as face-to-face, written applications and online applications.</v>
      </c>
      <c r="XFC39" s="158"/>
      <c r="XFD39" s="159"/>
    </row>
    <row r="40" spans="1:9 16380:16384" customFormat="1" ht="42.75" x14ac:dyDescent="0.25">
      <c r="A40" s="76"/>
      <c r="B40" s="251"/>
      <c r="C40" s="80" t="s">
        <v>625</v>
      </c>
      <c r="D40" s="77" t="s">
        <v>966</v>
      </c>
      <c r="E40" s="251"/>
      <c r="F40" s="251"/>
      <c r="G40" s="251"/>
      <c r="H40" s="251"/>
      <c r="I40" s="251"/>
      <c r="XEZ40" s="150"/>
      <c r="XFA40" s="156">
        <v>3</v>
      </c>
      <c r="XFB40" s="150" t="str">
        <f>D40</f>
        <v>There are several entry points into the provider and they provide support for users with specific needs such as support people who can assist users in completing forms.</v>
      </c>
      <c r="XFC40" s="158"/>
      <c r="XFD40" s="159"/>
    </row>
    <row r="41" spans="1:9 16380:16384" customFormat="1" ht="42.75" x14ac:dyDescent="0.25">
      <c r="A41" s="76"/>
      <c r="B41" s="252"/>
      <c r="C41" s="80" t="s">
        <v>626</v>
      </c>
      <c r="D41" s="77" t="s">
        <v>967</v>
      </c>
      <c r="E41" s="252"/>
      <c r="F41" s="252"/>
      <c r="G41" s="252"/>
      <c r="H41" s="252"/>
      <c r="I41" s="252"/>
      <c r="XEZ41" s="150"/>
      <c r="XFA41" s="156">
        <v>4</v>
      </c>
      <c r="XFB41" s="150" t="str">
        <f>D41</f>
        <v>‘Virtual barriers’ (e.g. customer service not being available 24/7) are minimised and the entry process is flexible for diverse needs – the provider provides strong user support.</v>
      </c>
      <c r="XFC41" s="158"/>
      <c r="XFD41" s="159"/>
    </row>
    <row r="42" spans="1:9 16380:16384" ht="18.75" x14ac:dyDescent="0.3">
      <c r="B42" s="118"/>
      <c r="C42" s="267" t="s">
        <v>53</v>
      </c>
      <c r="D42" s="268"/>
      <c r="E42" s="268"/>
      <c r="F42" s="268"/>
      <c r="G42" s="268"/>
      <c r="H42" s="268"/>
      <c r="I42" s="269"/>
    </row>
    <row r="43" spans="1:9 16380:16384" ht="18.75" x14ac:dyDescent="0.3">
      <c r="B43" s="119"/>
      <c r="C43" s="264" t="s">
        <v>117</v>
      </c>
      <c r="D43" s="265"/>
      <c r="E43" s="265"/>
      <c r="F43" s="265"/>
      <c r="G43" s="265"/>
      <c r="H43" s="265"/>
      <c r="I43" s="266"/>
    </row>
    <row r="44" spans="1:9 16380:16384" s="76" customFormat="1" ht="45" x14ac:dyDescent="0.25">
      <c r="B44" s="117"/>
      <c r="C44" s="262" t="s">
        <v>689</v>
      </c>
      <c r="D44" s="263"/>
      <c r="E44" s="114" t="s">
        <v>810</v>
      </c>
      <c r="F44" s="114" t="s">
        <v>628</v>
      </c>
      <c r="G44" s="114" t="s">
        <v>811</v>
      </c>
      <c r="H44" s="114" t="s">
        <v>628</v>
      </c>
      <c r="I44" s="114" t="s">
        <v>771</v>
      </c>
      <c r="XFC44" s="157"/>
      <c r="XFD44" s="157"/>
    </row>
    <row r="45" spans="1:9 16380:16384" customFormat="1" ht="28.5" x14ac:dyDescent="0.25">
      <c r="A45" s="76"/>
      <c r="B45" s="261" t="s">
        <v>119</v>
      </c>
      <c r="C45" s="79" t="s">
        <v>623</v>
      </c>
      <c r="D45" s="77" t="s">
        <v>968</v>
      </c>
      <c r="E45" s="261">
        <v>3</v>
      </c>
      <c r="F45" s="261" t="str">
        <f>IFERROR(VLOOKUP(E45,Drops!$B$3:$C$7,2,FALSE),"")</f>
        <v>Confident</v>
      </c>
      <c r="G45" s="261">
        <v>2</v>
      </c>
      <c r="H45" s="261" t="str">
        <f>IFERROR(VLOOKUP(G45,Drops!$B$3:$C$7,2,FALSE),"")</f>
        <v>Advancing</v>
      </c>
      <c r="I45" s="250"/>
      <c r="XEZ45" s="150" t="str">
        <f>B45</f>
        <v>2.3.1 Awareness of 'who is accessing' services</v>
      </c>
      <c r="XFA45" s="156">
        <v>1</v>
      </c>
      <c r="XFB45" s="150" t="str">
        <f>D45</f>
        <v>No understanding of which different user groups are accessing the provider.</v>
      </c>
      <c r="XFC45" s="158"/>
      <c r="XFD45" s="159"/>
    </row>
    <row r="46" spans="1:9 16380:16384" customFormat="1" x14ac:dyDescent="0.25">
      <c r="A46" s="76"/>
      <c r="B46" s="251"/>
      <c r="C46" s="80" t="s">
        <v>624</v>
      </c>
      <c r="D46" s="77" t="s">
        <v>969</v>
      </c>
      <c r="E46" s="251"/>
      <c r="F46" s="251"/>
      <c r="G46" s="251"/>
      <c r="H46" s="251"/>
      <c r="I46" s="251"/>
      <c r="XEZ46" s="150"/>
      <c r="XFA46" s="156">
        <v>2</v>
      </c>
      <c r="XFB46" s="150" t="str">
        <f>D46</f>
        <v>Some understanding of how different user groups are accessing the provider.</v>
      </c>
      <c r="XFC46" s="158"/>
      <c r="XFD46" s="159"/>
    </row>
    <row r="47" spans="1:9 16380:16384" customFormat="1" ht="31.5" x14ac:dyDescent="0.25">
      <c r="A47" s="76"/>
      <c r="B47" s="251"/>
      <c r="C47" s="80" t="s">
        <v>625</v>
      </c>
      <c r="D47" s="77" t="s">
        <v>970</v>
      </c>
      <c r="E47" s="251"/>
      <c r="F47" s="251"/>
      <c r="G47" s="251"/>
      <c r="H47" s="251"/>
      <c r="I47" s="251"/>
      <c r="XEZ47" s="150"/>
      <c r="XFA47" s="156">
        <v>3</v>
      </c>
      <c r="XFB47" s="150" t="str">
        <f>D47</f>
        <v>Good understanding of how different users are accessing the provider. The provider may collect most data on user demographics.</v>
      </c>
      <c r="XFC47" s="158"/>
      <c r="XFD47" s="159"/>
    </row>
    <row r="48" spans="1:9 16380:16384" customFormat="1" ht="47.25" x14ac:dyDescent="0.25">
      <c r="A48" s="76"/>
      <c r="B48" s="252"/>
      <c r="C48" s="80" t="s">
        <v>626</v>
      </c>
      <c r="D48" s="77" t="s">
        <v>971</v>
      </c>
      <c r="E48" s="252"/>
      <c r="F48" s="252"/>
      <c r="G48" s="252"/>
      <c r="H48" s="252"/>
      <c r="I48" s="252"/>
      <c r="XEZ48" s="150"/>
      <c r="XFA48" s="156">
        <v>4</v>
      </c>
      <c r="XFB48" s="150" t="str">
        <f>D48</f>
        <v>An also understands the user groups that are not accessing the provider. Will collect comprehensive data sets on user demographics as well as engage directly with groups and analyse this data to inform improvements.</v>
      </c>
      <c r="XFC48" s="158"/>
      <c r="XFD48" s="159"/>
    </row>
    <row r="49" spans="1:9 16380:16384" s="76" customFormat="1" ht="45" x14ac:dyDescent="0.25">
      <c r="B49" s="112"/>
      <c r="C49" s="262" t="s">
        <v>690</v>
      </c>
      <c r="D49" s="263"/>
      <c r="E49" s="114" t="s">
        <v>810</v>
      </c>
      <c r="F49" s="114" t="s">
        <v>628</v>
      </c>
      <c r="G49" s="114" t="s">
        <v>811</v>
      </c>
      <c r="H49" s="114" t="s">
        <v>628</v>
      </c>
      <c r="I49" s="114" t="s">
        <v>771</v>
      </c>
      <c r="XFC49" s="157"/>
      <c r="XFD49" s="157"/>
    </row>
    <row r="50" spans="1:9 16380:16384" customFormat="1" ht="57" x14ac:dyDescent="0.25">
      <c r="A50" s="76"/>
      <c r="B50" s="261" t="s">
        <v>972</v>
      </c>
      <c r="C50" s="79" t="s">
        <v>623</v>
      </c>
      <c r="D50" s="77" t="s">
        <v>973</v>
      </c>
      <c r="E50" s="261">
        <v>3</v>
      </c>
      <c r="F50" s="261" t="str">
        <f>IFERROR(VLOOKUP(E50,Drops!$B$3:$C$7,2,FALSE),"")</f>
        <v>Confident</v>
      </c>
      <c r="G50" s="261">
        <v>2</v>
      </c>
      <c r="H50" s="261" t="str">
        <f>IFERROR(VLOOKUP(G50,Drops!$B$3:$C$7,2,FALSE),"")</f>
        <v>Advancing</v>
      </c>
      <c r="I50" s="250"/>
      <c r="XEZ50" s="150" t="str">
        <f>B50</f>
        <v>2.3.2 The ways in which (if any) the provider is ensuring equity of access for different groups</v>
      </c>
      <c r="XFA50" s="156">
        <v>1</v>
      </c>
      <c r="XFB50" s="150" t="str">
        <f>D50</f>
        <v>The provider does not seek to address disparities in access.</v>
      </c>
      <c r="XFC50" s="158"/>
      <c r="XFD50" s="159"/>
    </row>
    <row r="51" spans="1:9 16380:16384" customFormat="1" x14ac:dyDescent="0.25">
      <c r="A51" s="76"/>
      <c r="B51" s="251"/>
      <c r="C51" s="80" t="s">
        <v>624</v>
      </c>
      <c r="D51" s="77" t="s">
        <v>974</v>
      </c>
      <c r="E51" s="251"/>
      <c r="F51" s="251"/>
      <c r="G51" s="251"/>
      <c r="H51" s="251"/>
      <c r="I51" s="251"/>
      <c r="XEZ51" s="150"/>
      <c r="XFA51" s="156">
        <v>2</v>
      </c>
      <c r="XFB51" s="150" t="str">
        <f>D51</f>
        <v>The provider takes some action to address obvious disparities in access.</v>
      </c>
      <c r="XFC51" s="158"/>
      <c r="XFD51" s="159"/>
    </row>
    <row r="52" spans="1:9 16380:16384" customFormat="1" ht="47.25" x14ac:dyDescent="0.25">
      <c r="A52" s="76"/>
      <c r="B52" s="251"/>
      <c r="C52" s="80" t="s">
        <v>625</v>
      </c>
      <c r="D52" s="77" t="s">
        <v>491</v>
      </c>
      <c r="E52" s="251"/>
      <c r="F52" s="251"/>
      <c r="G52" s="251"/>
      <c r="H52" s="251"/>
      <c r="I52" s="251"/>
      <c r="XEZ52" s="150"/>
      <c r="XFA52" s="156">
        <v>3</v>
      </c>
      <c r="XFB52" s="150" t="str">
        <f>D52</f>
        <v>Where disparities are found to be substantive (i.e., user demographics which are non-proportional to the eligible population, if this is known), then actions are taken to improve upon this.</v>
      </c>
      <c r="XFC52" s="158"/>
      <c r="XFD52" s="159"/>
    </row>
    <row r="53" spans="1:9 16380:16384" customFormat="1" ht="42.75" x14ac:dyDescent="0.25">
      <c r="A53" s="76"/>
      <c r="B53" s="252"/>
      <c r="C53" s="80" t="s">
        <v>626</v>
      </c>
      <c r="D53" s="77" t="s">
        <v>975</v>
      </c>
      <c r="E53" s="252"/>
      <c r="F53" s="252"/>
      <c r="G53" s="252"/>
      <c r="H53" s="252"/>
      <c r="I53" s="252"/>
      <c r="XEZ53" s="150"/>
      <c r="XFA53" s="156">
        <v>4</v>
      </c>
      <c r="XFB53" s="150" t="str">
        <f>D53</f>
        <v>The actions the provider take to address disparities are informed by direct engagement with user/community groups and other relevant organisations and shared with other providers.</v>
      </c>
      <c r="XFC53" s="158"/>
      <c r="XFD53" s="159"/>
    </row>
    <row r="54" spans="1:9 16380:16384" ht="18.75" x14ac:dyDescent="0.3">
      <c r="B54" s="118"/>
      <c r="C54" s="267" t="s">
        <v>53</v>
      </c>
      <c r="D54" s="268"/>
      <c r="E54" s="268"/>
      <c r="F54" s="268"/>
      <c r="G54" s="268"/>
      <c r="H54" s="268"/>
      <c r="I54" s="269"/>
    </row>
    <row r="55" spans="1:9 16380:16384" ht="18.75" x14ac:dyDescent="0.3">
      <c r="B55" s="119"/>
      <c r="C55" s="264" t="s">
        <v>506</v>
      </c>
      <c r="D55" s="265"/>
      <c r="E55" s="265"/>
      <c r="F55" s="265"/>
      <c r="G55" s="265"/>
      <c r="H55" s="265"/>
      <c r="I55" s="266"/>
    </row>
    <row r="56" spans="1:9 16380:16384" s="76" customFormat="1" ht="45" x14ac:dyDescent="0.25">
      <c r="B56" s="117"/>
      <c r="C56" s="262" t="s">
        <v>976</v>
      </c>
      <c r="D56" s="263"/>
      <c r="E56" s="114" t="s">
        <v>810</v>
      </c>
      <c r="F56" s="114" t="s">
        <v>628</v>
      </c>
      <c r="G56" s="114" t="s">
        <v>811</v>
      </c>
      <c r="H56" s="114" t="s">
        <v>628</v>
      </c>
      <c r="I56" s="114" t="s">
        <v>771</v>
      </c>
      <c r="XFC56" s="157"/>
      <c r="XFD56" s="157"/>
    </row>
    <row r="57" spans="1:9 16380:16384" customFormat="1" ht="71.25" x14ac:dyDescent="0.25">
      <c r="A57" s="76"/>
      <c r="B57" s="261" t="s">
        <v>54</v>
      </c>
      <c r="C57" s="79" t="s">
        <v>623</v>
      </c>
      <c r="D57" s="77" t="s">
        <v>1012</v>
      </c>
      <c r="E57" s="261">
        <v>3</v>
      </c>
      <c r="F57" s="261" t="str">
        <f>IFERROR(VLOOKUP(E57,Drops!$B$3:$C$7,2,FALSE),"")</f>
        <v>Confident</v>
      </c>
      <c r="G57" s="261">
        <v>1</v>
      </c>
      <c r="H57" s="261" t="str">
        <f>IFERROR(VLOOKUP(G57,Drops!$B$3:$C$7,2,FALSE),"")</f>
        <v>Developing</v>
      </c>
      <c r="I57" s="250"/>
      <c r="XEZ57" s="150" t="str">
        <f>B57</f>
        <v xml:space="preserve">2.4.1 Accommodating user needs in service design and delivery </v>
      </c>
      <c r="XFA57" s="156">
        <v>1</v>
      </c>
      <c r="XFB57" s="150" t="str">
        <f>D57</f>
        <v>No or limited consideration for users with diverse needs in service design and delivery.  Generally not responsive to the needs of users, including cultural or linguistic needs, accessibility for disabled peoples. No mechansims in place to ensure people have the support they need or choose to have ie support person or advocate .</v>
      </c>
      <c r="XFC57" s="158"/>
      <c r="XFD57" s="159"/>
    </row>
    <row r="58" spans="1:9 16380:16384" customFormat="1" ht="57" x14ac:dyDescent="0.25">
      <c r="A58" s="76"/>
      <c r="B58" s="251"/>
      <c r="C58" s="80" t="s">
        <v>624</v>
      </c>
      <c r="D58" s="77" t="s">
        <v>1008</v>
      </c>
      <c r="E58" s="251"/>
      <c r="F58" s="251"/>
      <c r="G58" s="251"/>
      <c r="H58" s="251"/>
      <c r="I58" s="251"/>
      <c r="XEZ58" s="150"/>
      <c r="XFA58" s="156">
        <v>2</v>
      </c>
      <c r="XFB58" s="150" t="str">
        <f>D58</f>
        <v>Some consideration of how users with different needs can access services, and these services are able to accommodate some of these needs (e.g. provide cultural forms of dispute resolution, sign language interpreters, and communication assistants, advocate or support person).</v>
      </c>
      <c r="XFC58" s="158"/>
      <c r="XFD58" s="159"/>
    </row>
    <row r="59" spans="1:9 16380:16384" customFormat="1" ht="57" x14ac:dyDescent="0.25">
      <c r="A59" s="76"/>
      <c r="B59" s="251"/>
      <c r="C59" s="80" t="s">
        <v>625</v>
      </c>
      <c r="D59" s="77" t="s">
        <v>1010</v>
      </c>
      <c r="E59" s="251"/>
      <c r="F59" s="251"/>
      <c r="G59" s="251"/>
      <c r="H59" s="251"/>
      <c r="I59" s="251"/>
      <c r="XEZ59" s="150"/>
      <c r="XFA59" s="156">
        <v>3</v>
      </c>
      <c r="XFB59" s="150" t="str">
        <f>D59</f>
        <v xml:space="preserve">Significant consideration of how users with different needs can access services. A diverse range of user needs can be accommodated. Culturally appropriate forms of dispute resolution and disability assistance services are formalised and widely available. </v>
      </c>
      <c r="XFC59" s="158"/>
      <c r="XFD59" s="159"/>
    </row>
    <row r="60" spans="1:9 16380:16384" customFormat="1" ht="57" x14ac:dyDescent="0.25">
      <c r="A60" s="76"/>
      <c r="B60" s="252"/>
      <c r="C60" s="80" t="s">
        <v>626</v>
      </c>
      <c r="D60" s="77" t="s">
        <v>1011</v>
      </c>
      <c r="E60" s="252"/>
      <c r="F60" s="252"/>
      <c r="G60" s="252"/>
      <c r="H60" s="252"/>
      <c r="I60" s="252"/>
      <c r="XEZ60" s="150"/>
      <c r="XFA60" s="156">
        <v>4</v>
      </c>
      <c r="XFB60" s="150" t="str">
        <f>D60</f>
        <v xml:space="preserve">Provides end-to-end support for a diverse set of user needs (eg, an advocacy service) and refers users to social services (e.g. mental health professionals). Commitment to a diverse set of needs woven into strategic and accountability documents. </v>
      </c>
      <c r="XFC60" s="158"/>
      <c r="XFD60" s="159"/>
    </row>
    <row r="61" spans="1:9 16380:16384" s="76" customFormat="1" ht="45" x14ac:dyDescent="0.25">
      <c r="B61" s="112"/>
      <c r="C61" s="262" t="s">
        <v>977</v>
      </c>
      <c r="D61" s="263"/>
      <c r="E61" s="114" t="s">
        <v>810</v>
      </c>
      <c r="F61" s="114" t="s">
        <v>628</v>
      </c>
      <c r="G61" s="114" t="s">
        <v>811</v>
      </c>
      <c r="H61" s="114" t="s">
        <v>628</v>
      </c>
      <c r="I61" s="114" t="s">
        <v>771</v>
      </c>
      <c r="XFC61" s="157"/>
      <c r="XFD61" s="157"/>
    </row>
    <row r="62" spans="1:9 16380:16384" customFormat="1" ht="71.25" x14ac:dyDescent="0.25">
      <c r="A62" s="76"/>
      <c r="B62" s="261" t="s">
        <v>493</v>
      </c>
      <c r="C62" s="79" t="s">
        <v>623</v>
      </c>
      <c r="D62" s="77" t="s">
        <v>494</v>
      </c>
      <c r="E62" s="261">
        <v>3</v>
      </c>
      <c r="F62" s="261" t="str">
        <f>IFERROR(VLOOKUP(E62,Drops!$B$3:$C$7,2,FALSE),"")</f>
        <v>Confident</v>
      </c>
      <c r="G62" s="261">
        <v>1</v>
      </c>
      <c r="H62" s="261" t="str">
        <f>IFERROR(VLOOKUP(G62,Drops!$B$3:$C$7,2,FALSE),"")</f>
        <v>Developing</v>
      </c>
      <c r="I62" s="250"/>
      <c r="XEZ62" s="150" t="str">
        <f>B62</f>
        <v xml:space="preserve">2.4.2 Flexibility and responsiveness of service offerings (e.g. online mediation, tikanga-based processes etc.) </v>
      </c>
      <c r="XFA62" s="156">
        <v>1</v>
      </c>
      <c r="XFB62" s="150" t="str">
        <f>D62</f>
        <v>There are limited modes of service delivery (i.e. in-person) and it is not flexible to the needs of users. Alternatives to standard service delivery are provided on an ad hoc basis.</v>
      </c>
      <c r="XFC62" s="158"/>
      <c r="XFD62" s="159"/>
    </row>
    <row r="63" spans="1:9 16380:16384" customFormat="1" ht="47.25" x14ac:dyDescent="0.25">
      <c r="A63" s="76"/>
      <c r="B63" s="251"/>
      <c r="C63" s="80" t="s">
        <v>624</v>
      </c>
      <c r="D63" s="77" t="s">
        <v>495</v>
      </c>
      <c r="E63" s="251"/>
      <c r="F63" s="251"/>
      <c r="G63" s="251"/>
      <c r="H63" s="251"/>
      <c r="I63" s="251"/>
      <c r="XEZ63" s="150"/>
      <c r="XFA63" s="156">
        <v>2</v>
      </c>
      <c r="XFB63" s="150" t="str">
        <f>D63</f>
        <v>Multiple options for service delivery are available as standard (e.g. in person, online, phone). Some consideration is given to the broader impacts of chosen service delivery modes, for example impacts on privacy and data governance.</v>
      </c>
      <c r="XFC63" s="158"/>
      <c r="XFD63" s="159"/>
    </row>
    <row r="64" spans="1:9 16380:16384" customFormat="1" ht="31.5" x14ac:dyDescent="0.25">
      <c r="A64" s="76"/>
      <c r="B64" s="251"/>
      <c r="C64" s="80" t="s">
        <v>625</v>
      </c>
      <c r="D64" s="77" t="s">
        <v>496</v>
      </c>
      <c r="E64" s="251"/>
      <c r="F64" s="251"/>
      <c r="G64" s="251"/>
      <c r="H64" s="251"/>
      <c r="I64" s="251"/>
      <c r="XEZ64" s="150"/>
      <c r="XFA64" s="156">
        <v>3</v>
      </c>
      <c r="XFB64" s="150" t="str">
        <f>D64</f>
        <v>The broader impacts of service delivery models are identified and this used to inform the choice of service delivery for different parties and dispute types.</v>
      </c>
      <c r="XFC64" s="158"/>
      <c r="XFD64" s="159"/>
    </row>
    <row r="65" spans="1:9 16380:16384" customFormat="1" ht="47.25" x14ac:dyDescent="0.25">
      <c r="A65" s="76"/>
      <c r="B65" s="252"/>
      <c r="C65" s="80" t="s">
        <v>626</v>
      </c>
      <c r="D65" s="77" t="s">
        <v>523</v>
      </c>
      <c r="E65" s="252"/>
      <c r="F65" s="252"/>
      <c r="G65" s="252"/>
      <c r="H65" s="252"/>
      <c r="I65" s="252"/>
      <c r="XEZ65" s="150"/>
      <c r="XFA65" s="156">
        <v>4</v>
      </c>
      <c r="XFB65" s="150" t="str">
        <f>D65</f>
        <v>Provides a range of culturally appropriate and disability friendly forms of dispute resolution. Willing to innovate to increase accessibility of services. Effectiveness of different service delivery options is evaluated regularly and informs improvement.</v>
      </c>
      <c r="XFC65" s="158"/>
      <c r="XFD65" s="159"/>
    </row>
    <row r="66" spans="1:9 16380:16384" s="76" customFormat="1" ht="45" x14ac:dyDescent="0.25">
      <c r="B66" s="112"/>
      <c r="C66" s="262" t="s">
        <v>691</v>
      </c>
      <c r="D66" s="263"/>
      <c r="E66" s="114" t="s">
        <v>810</v>
      </c>
      <c r="F66" s="114" t="s">
        <v>628</v>
      </c>
      <c r="G66" s="114" t="s">
        <v>811</v>
      </c>
      <c r="H66" s="114" t="s">
        <v>628</v>
      </c>
      <c r="I66" s="114" t="s">
        <v>771</v>
      </c>
      <c r="XFC66" s="157"/>
      <c r="XFD66" s="157"/>
    </row>
    <row r="67" spans="1:9 16380:16384" customFormat="1" ht="85.5" x14ac:dyDescent="0.25">
      <c r="A67" s="76"/>
      <c r="B67" s="261" t="s">
        <v>7</v>
      </c>
      <c r="C67" s="79" t="s">
        <v>623</v>
      </c>
      <c r="D67" s="77" t="s">
        <v>122</v>
      </c>
      <c r="E67" s="261">
        <v>2</v>
      </c>
      <c r="F67" s="261" t="str">
        <f>IFERROR(VLOOKUP(E67,Drops!$B$3:$C$7,2,FALSE),"")</f>
        <v>Advancing</v>
      </c>
      <c r="G67" s="261">
        <v>3</v>
      </c>
      <c r="H67" s="261" t="str">
        <f>IFERROR(VLOOKUP(G67,Drops!$B$3:$C$7,2,FALSE),"")</f>
        <v>Confident</v>
      </c>
      <c r="I67" s="250"/>
      <c r="XEZ67" s="150" t="str">
        <f>B67</f>
        <v>2.4.3 Level of staff competency and training in relation to different user needs, and the systems in place to assess and support staff competency</v>
      </c>
      <c r="XFA67" s="156">
        <v>1</v>
      </c>
      <c r="XFB67" s="150" t="str">
        <f>D67</f>
        <v>There are no or limited processes in place to measure and improve staff levels of competency and understanding user needs regarding culture, disability, age, trauma, literacy, and legal capability.</v>
      </c>
      <c r="XFC67" s="158"/>
      <c r="XFD67" s="159"/>
    </row>
    <row r="68" spans="1:9 16380:16384" customFormat="1" ht="47.25" x14ac:dyDescent="0.25">
      <c r="A68" s="76"/>
      <c r="B68" s="251"/>
      <c r="C68" s="80" t="s">
        <v>624</v>
      </c>
      <c r="D68" s="77" t="s">
        <v>524</v>
      </c>
      <c r="E68" s="251"/>
      <c r="F68" s="251"/>
      <c r="G68" s="251"/>
      <c r="H68" s="251"/>
      <c r="I68" s="251"/>
      <c r="XEZ68" s="150"/>
      <c r="XFA68" s="156">
        <v>2</v>
      </c>
      <c r="XFB68" s="150" t="str">
        <f>D68</f>
        <v>Has processes in place to measure and build staff levels of competency and understanding of user needs regarding culture, disability, age, trauma, literacy, and legal capability (e.g. tracking uptake of training, user survey on cultural satisfaction)</v>
      </c>
      <c r="XFC68" s="158"/>
      <c r="XFD68" s="159"/>
    </row>
    <row r="69" spans="1:9 16380:16384" customFormat="1" ht="57" x14ac:dyDescent="0.25">
      <c r="A69" s="76"/>
      <c r="B69" s="251"/>
      <c r="C69" s="80" t="s">
        <v>625</v>
      </c>
      <c r="D69" s="77" t="s">
        <v>123</v>
      </c>
      <c r="E69" s="251"/>
      <c r="F69" s="251"/>
      <c r="G69" s="251"/>
      <c r="H69" s="251"/>
      <c r="I69" s="251"/>
      <c r="XEZ69" s="150"/>
      <c r="XFA69" s="156">
        <v>3</v>
      </c>
      <c r="XFB69" s="150" t="str">
        <f>D69</f>
        <v>Ongoing training and development is provided to ensure staff have appropriate competency and understand user needs regarding culture, disability, age, trauma, literacy, and legal capability. This level of knowledge should be appropriate to their role.</v>
      </c>
      <c r="XFC69" s="158"/>
      <c r="XFD69" s="159"/>
    </row>
    <row r="70" spans="1:9 16380:16384" customFormat="1" ht="57" x14ac:dyDescent="0.25">
      <c r="A70" s="76"/>
      <c r="B70" s="252"/>
      <c r="C70" s="80" t="s">
        <v>626</v>
      </c>
      <c r="D70" s="78" t="s">
        <v>1007</v>
      </c>
      <c r="E70" s="252"/>
      <c r="F70" s="252"/>
      <c r="G70" s="252"/>
      <c r="H70" s="252"/>
      <c r="I70" s="252"/>
      <c r="XEZ70" s="150"/>
      <c r="XFA70" s="156">
        <v>4</v>
      </c>
      <c r="XFB70" s="150" t="str">
        <f>D70</f>
        <v>Staff have strong levels of competency and understanding regarding culture, disability, age, trauma, literacy and legal capability. Robust and systematic processes in place to both build and maintain high levels of staff service competency.</v>
      </c>
      <c r="XFC70" s="158"/>
      <c r="XFD70" s="159"/>
    </row>
    <row r="88" spans="1:1" x14ac:dyDescent="0.25">
      <c r="A88" s="84"/>
    </row>
    <row r="89" spans="1:1" x14ac:dyDescent="0.25">
      <c r="A89" s="84"/>
    </row>
    <row r="90" spans="1:1" x14ac:dyDescent="0.25">
      <c r="A90" s="84"/>
    </row>
    <row r="91" spans="1:1" x14ac:dyDescent="0.25">
      <c r="A91" s="84"/>
    </row>
    <row r="92" spans="1:1" x14ac:dyDescent="0.25">
      <c r="A92" s="84"/>
    </row>
    <row r="93" spans="1:1" x14ac:dyDescent="0.25">
      <c r="A93" s="84"/>
    </row>
    <row r="94" spans="1:1" x14ac:dyDescent="0.25">
      <c r="A94" s="84"/>
    </row>
    <row r="95" spans="1:1" x14ac:dyDescent="0.25">
      <c r="A95" s="84"/>
    </row>
    <row r="96" spans="1:1" x14ac:dyDescent="0.25">
      <c r="A96" s="84"/>
    </row>
    <row r="97" spans="1:1" x14ac:dyDescent="0.25">
      <c r="A97" s="84"/>
    </row>
    <row r="98" spans="1:1" x14ac:dyDescent="0.25">
      <c r="A98" s="84"/>
    </row>
    <row r="99" spans="1:1" x14ac:dyDescent="0.25">
      <c r="A99" s="84"/>
    </row>
    <row r="100" spans="1:1" x14ac:dyDescent="0.25">
      <c r="A100" s="84"/>
    </row>
    <row r="101" spans="1:1" x14ac:dyDescent="0.25">
      <c r="A101" s="84"/>
    </row>
    <row r="102" spans="1:1" x14ac:dyDescent="0.25">
      <c r="A102" s="84"/>
    </row>
    <row r="103" spans="1:1" x14ac:dyDescent="0.25">
      <c r="A103" s="84"/>
    </row>
    <row r="104" spans="1:1" x14ac:dyDescent="0.25">
      <c r="A104" s="84"/>
    </row>
    <row r="105" spans="1:1" x14ac:dyDescent="0.25">
      <c r="A105" s="84"/>
    </row>
    <row r="106" spans="1:1" x14ac:dyDescent="0.25">
      <c r="A106" s="84"/>
    </row>
    <row r="107" spans="1:1" x14ac:dyDescent="0.25">
      <c r="A107" s="84"/>
    </row>
    <row r="108" spans="1:1" x14ac:dyDescent="0.25">
      <c r="A108" s="84"/>
    </row>
    <row r="109" spans="1:1" x14ac:dyDescent="0.25">
      <c r="A109" s="84"/>
    </row>
    <row r="110" spans="1:1" x14ac:dyDescent="0.25">
      <c r="A110" s="84"/>
    </row>
    <row r="111" spans="1:1" x14ac:dyDescent="0.25">
      <c r="A111" s="84"/>
    </row>
    <row r="112" spans="1:1" x14ac:dyDescent="0.25">
      <c r="A112" s="84"/>
    </row>
    <row r="113" spans="1:1" x14ac:dyDescent="0.25">
      <c r="A113" s="84"/>
    </row>
    <row r="114" spans="1:1" x14ac:dyDescent="0.25">
      <c r="A114" s="84"/>
    </row>
    <row r="115" spans="1:1" x14ac:dyDescent="0.25">
      <c r="A115" s="84"/>
    </row>
    <row r="116" spans="1:1" x14ac:dyDescent="0.25">
      <c r="A116" s="84"/>
    </row>
    <row r="117" spans="1:1" x14ac:dyDescent="0.25">
      <c r="A117" s="84"/>
    </row>
    <row r="118" spans="1:1" x14ac:dyDescent="0.25">
      <c r="A118" s="84"/>
    </row>
    <row r="119" spans="1:1" x14ac:dyDescent="0.25">
      <c r="A119" s="84"/>
    </row>
    <row r="120" spans="1:1" x14ac:dyDescent="0.25">
      <c r="A120" s="84"/>
    </row>
    <row r="121" spans="1:1" x14ac:dyDescent="0.25">
      <c r="A121" s="84"/>
    </row>
    <row r="122" spans="1:1" x14ac:dyDescent="0.25">
      <c r="A122" s="84"/>
    </row>
    <row r="123" spans="1:1" x14ac:dyDescent="0.25">
      <c r="A123" s="84"/>
    </row>
    <row r="124" spans="1:1" x14ac:dyDescent="0.25">
      <c r="A124" s="84"/>
    </row>
    <row r="125" spans="1:1" x14ac:dyDescent="0.25">
      <c r="A125" s="84"/>
    </row>
    <row r="126" spans="1:1" x14ac:dyDescent="0.25">
      <c r="A126" s="84"/>
    </row>
    <row r="127" spans="1:1" x14ac:dyDescent="0.25">
      <c r="A127" s="84"/>
    </row>
    <row r="128" spans="1:1" x14ac:dyDescent="0.25">
      <c r="A128" s="84"/>
    </row>
    <row r="129" spans="1:1" x14ac:dyDescent="0.25">
      <c r="A129" s="84"/>
    </row>
    <row r="130" spans="1:1" x14ac:dyDescent="0.25">
      <c r="A130" s="84"/>
    </row>
    <row r="131" spans="1:1" x14ac:dyDescent="0.25">
      <c r="A131" s="84"/>
    </row>
    <row r="132" spans="1:1" x14ac:dyDescent="0.25">
      <c r="A132" s="84"/>
    </row>
    <row r="133" spans="1:1" x14ac:dyDescent="0.25">
      <c r="A133" s="84"/>
    </row>
    <row r="134" spans="1:1" x14ac:dyDescent="0.25">
      <c r="A134" s="84"/>
    </row>
    <row r="135" spans="1:1" x14ac:dyDescent="0.25">
      <c r="A135" s="84"/>
    </row>
    <row r="136" spans="1:1" x14ac:dyDescent="0.25">
      <c r="A136" s="84"/>
    </row>
    <row r="137" spans="1:1" x14ac:dyDescent="0.25">
      <c r="A137" s="84"/>
    </row>
    <row r="138" spans="1:1" x14ac:dyDescent="0.25">
      <c r="A138" s="84"/>
    </row>
    <row r="139" spans="1:1" x14ac:dyDescent="0.25">
      <c r="A139" s="84"/>
    </row>
    <row r="140" spans="1:1" x14ac:dyDescent="0.25">
      <c r="A140" s="84"/>
    </row>
    <row r="141" spans="1:1" x14ac:dyDescent="0.25">
      <c r="A141" s="84"/>
    </row>
    <row r="142" spans="1:1" x14ac:dyDescent="0.25">
      <c r="A142" s="84"/>
    </row>
    <row r="143" spans="1:1" x14ac:dyDescent="0.25">
      <c r="A143" s="84"/>
    </row>
    <row r="144" spans="1:1" x14ac:dyDescent="0.25">
      <c r="A144" s="84"/>
    </row>
    <row r="145" spans="1:1" x14ac:dyDescent="0.25">
      <c r="A145" s="84"/>
    </row>
    <row r="146" spans="1:1" x14ac:dyDescent="0.25">
      <c r="A146" s="84"/>
    </row>
    <row r="147" spans="1:1" x14ac:dyDescent="0.25">
      <c r="A147" s="84"/>
    </row>
    <row r="148" spans="1:1" x14ac:dyDescent="0.25">
      <c r="A148" s="84"/>
    </row>
    <row r="149" spans="1:1" x14ac:dyDescent="0.25">
      <c r="A149" s="84"/>
    </row>
    <row r="150" spans="1:1" x14ac:dyDescent="0.25">
      <c r="A150" s="84"/>
    </row>
    <row r="151" spans="1:1" x14ac:dyDescent="0.25">
      <c r="A151" s="84"/>
    </row>
    <row r="152" spans="1:1" x14ac:dyDescent="0.25">
      <c r="A152" s="84"/>
    </row>
    <row r="153" spans="1:1" x14ac:dyDescent="0.25">
      <c r="A153" s="84"/>
    </row>
    <row r="154" spans="1:1" x14ac:dyDescent="0.25">
      <c r="A154" s="84"/>
    </row>
    <row r="155" spans="1:1" x14ac:dyDescent="0.25">
      <c r="A155" s="84"/>
    </row>
    <row r="156" spans="1:1" x14ac:dyDescent="0.25">
      <c r="A156" s="84"/>
    </row>
    <row r="157" spans="1:1" x14ac:dyDescent="0.25">
      <c r="A157" s="84"/>
    </row>
    <row r="158" spans="1:1" x14ac:dyDescent="0.25">
      <c r="A158" s="84"/>
    </row>
    <row r="159" spans="1:1" x14ac:dyDescent="0.25">
      <c r="A159" s="84"/>
    </row>
    <row r="160" spans="1:1" x14ac:dyDescent="0.25">
      <c r="A160" s="84"/>
    </row>
    <row r="161" spans="1:1" x14ac:dyDescent="0.25">
      <c r="A161" s="84"/>
    </row>
    <row r="162" spans="1:1" x14ac:dyDescent="0.25">
      <c r="A162" s="84"/>
    </row>
    <row r="163" spans="1:1" x14ac:dyDescent="0.25">
      <c r="A163" s="84"/>
    </row>
    <row r="164" spans="1:1" x14ac:dyDescent="0.25">
      <c r="A164" s="84"/>
    </row>
    <row r="165" spans="1:1" x14ac:dyDescent="0.25">
      <c r="A165" s="84"/>
    </row>
    <row r="166" spans="1:1" x14ac:dyDescent="0.25">
      <c r="A166" s="84"/>
    </row>
    <row r="167" spans="1:1" x14ac:dyDescent="0.25">
      <c r="A167" s="84"/>
    </row>
    <row r="168" spans="1:1" x14ac:dyDescent="0.25">
      <c r="A168" s="84"/>
    </row>
    <row r="169" spans="1:1" x14ac:dyDescent="0.25">
      <c r="A169" s="84"/>
    </row>
    <row r="170" spans="1:1" x14ac:dyDescent="0.25">
      <c r="A170" s="84"/>
    </row>
    <row r="171" spans="1:1" x14ac:dyDescent="0.25">
      <c r="A171" s="84"/>
    </row>
    <row r="172" spans="1:1" x14ac:dyDescent="0.25">
      <c r="A172" s="84"/>
    </row>
    <row r="173" spans="1:1" x14ac:dyDescent="0.25">
      <c r="A173" s="84"/>
    </row>
    <row r="174" spans="1:1" x14ac:dyDescent="0.25">
      <c r="A174" s="84"/>
    </row>
    <row r="175" spans="1:1" x14ac:dyDescent="0.25">
      <c r="A175" s="84"/>
    </row>
    <row r="176" spans="1:1" x14ac:dyDescent="0.25">
      <c r="A176" s="84"/>
    </row>
    <row r="177" spans="1:1" x14ac:dyDescent="0.25">
      <c r="A177" s="84"/>
    </row>
    <row r="178" spans="1:1" x14ac:dyDescent="0.25">
      <c r="A178" s="84"/>
    </row>
    <row r="179" spans="1:1" x14ac:dyDescent="0.25">
      <c r="A179" s="84"/>
    </row>
    <row r="180" spans="1:1" x14ac:dyDescent="0.25">
      <c r="A180" s="84"/>
    </row>
    <row r="181" spans="1:1" x14ac:dyDescent="0.25">
      <c r="A181" s="84"/>
    </row>
    <row r="182" spans="1:1" x14ac:dyDescent="0.25">
      <c r="A182" s="84"/>
    </row>
    <row r="183" spans="1:1" x14ac:dyDescent="0.25">
      <c r="A183" s="84"/>
    </row>
    <row r="184" spans="1:1" x14ac:dyDescent="0.25">
      <c r="A184" s="84"/>
    </row>
    <row r="185" spans="1:1" x14ac:dyDescent="0.25">
      <c r="A185" s="84"/>
    </row>
    <row r="186" spans="1:1" x14ac:dyDescent="0.25">
      <c r="A186" s="84"/>
    </row>
    <row r="187" spans="1:1" x14ac:dyDescent="0.25">
      <c r="A187" s="84"/>
    </row>
    <row r="188" spans="1:1" x14ac:dyDescent="0.25">
      <c r="A188" s="84"/>
    </row>
    <row r="189" spans="1:1" x14ac:dyDescent="0.25">
      <c r="A189" s="84"/>
    </row>
    <row r="190" spans="1:1" x14ac:dyDescent="0.25">
      <c r="A190" s="84"/>
    </row>
    <row r="191" spans="1:1" x14ac:dyDescent="0.25">
      <c r="A191" s="84"/>
    </row>
    <row r="192" spans="1:1" x14ac:dyDescent="0.25">
      <c r="A192" s="84"/>
    </row>
    <row r="193" spans="1:1" x14ac:dyDescent="0.25">
      <c r="A193" s="84"/>
    </row>
    <row r="194" spans="1:1" x14ac:dyDescent="0.25">
      <c r="A194" s="84"/>
    </row>
    <row r="195" spans="1:1" x14ac:dyDescent="0.25">
      <c r="A195" s="84"/>
    </row>
    <row r="196" spans="1:1" x14ac:dyDescent="0.25">
      <c r="A196" s="84"/>
    </row>
    <row r="197" spans="1:1" x14ac:dyDescent="0.25">
      <c r="A197" s="84"/>
    </row>
    <row r="198" spans="1:1" x14ac:dyDescent="0.25">
      <c r="A198" s="84"/>
    </row>
    <row r="199" spans="1:1" x14ac:dyDescent="0.25">
      <c r="A199" s="84"/>
    </row>
    <row r="200" spans="1:1" x14ac:dyDescent="0.25">
      <c r="A200" s="84"/>
    </row>
    <row r="201" spans="1:1" x14ac:dyDescent="0.25">
      <c r="A201" s="84"/>
    </row>
    <row r="202" spans="1:1" x14ac:dyDescent="0.25">
      <c r="A202" s="84"/>
    </row>
    <row r="203" spans="1:1" x14ac:dyDescent="0.25">
      <c r="A203" s="84"/>
    </row>
    <row r="204" spans="1:1" x14ac:dyDescent="0.25">
      <c r="A204" s="84"/>
    </row>
    <row r="205" spans="1:1" x14ac:dyDescent="0.25">
      <c r="A205" s="84"/>
    </row>
    <row r="206" spans="1:1" x14ac:dyDescent="0.25">
      <c r="A206" s="84"/>
    </row>
    <row r="207" spans="1:1" x14ac:dyDescent="0.25">
      <c r="A207" s="84"/>
    </row>
    <row r="208" spans="1:1" x14ac:dyDescent="0.25">
      <c r="A208" s="84"/>
    </row>
    <row r="209" spans="1:1" x14ac:dyDescent="0.25">
      <c r="A209" s="84"/>
    </row>
    <row r="210" spans="1:1" x14ac:dyDescent="0.25">
      <c r="A210" s="84"/>
    </row>
    <row r="211" spans="1:1" x14ac:dyDescent="0.25">
      <c r="A211" s="84"/>
    </row>
    <row r="212" spans="1:1" x14ac:dyDescent="0.25">
      <c r="A212" s="84"/>
    </row>
    <row r="213" spans="1:1" x14ac:dyDescent="0.25">
      <c r="A213" s="84"/>
    </row>
    <row r="214" spans="1:1" x14ac:dyDescent="0.25">
      <c r="A214" s="84"/>
    </row>
    <row r="215" spans="1:1" x14ac:dyDescent="0.25">
      <c r="A215" s="84"/>
    </row>
    <row r="216" spans="1:1" x14ac:dyDescent="0.25">
      <c r="A216" s="84"/>
    </row>
    <row r="217" spans="1:1" x14ac:dyDescent="0.25">
      <c r="A217" s="84"/>
    </row>
    <row r="218" spans="1:1" x14ac:dyDescent="0.25">
      <c r="A218" s="84"/>
    </row>
    <row r="219" spans="1:1" x14ac:dyDescent="0.25">
      <c r="A219" s="84"/>
    </row>
    <row r="220" spans="1:1" x14ac:dyDescent="0.25">
      <c r="A220" s="84"/>
    </row>
    <row r="221" spans="1:1" x14ac:dyDescent="0.25">
      <c r="A221" s="84"/>
    </row>
    <row r="222" spans="1:1" x14ac:dyDescent="0.25">
      <c r="A222" s="84"/>
    </row>
    <row r="223" spans="1:1" x14ac:dyDescent="0.25">
      <c r="A223" s="84"/>
    </row>
    <row r="224" spans="1:1" x14ac:dyDescent="0.25">
      <c r="A224" s="84"/>
    </row>
    <row r="225" spans="1:1" x14ac:dyDescent="0.25">
      <c r="A225" s="84"/>
    </row>
    <row r="226" spans="1:1" x14ac:dyDescent="0.25">
      <c r="A226" s="84"/>
    </row>
    <row r="227" spans="1:1" x14ac:dyDescent="0.25">
      <c r="A227" s="84"/>
    </row>
    <row r="228" spans="1:1" x14ac:dyDescent="0.25">
      <c r="A228" s="84"/>
    </row>
    <row r="229" spans="1:1" x14ac:dyDescent="0.25">
      <c r="A229" s="84"/>
    </row>
    <row r="230" spans="1:1" x14ac:dyDescent="0.25">
      <c r="A230" s="84"/>
    </row>
    <row r="231" spans="1:1" x14ac:dyDescent="0.25">
      <c r="A231" s="84"/>
    </row>
    <row r="232" spans="1:1" x14ac:dyDescent="0.25">
      <c r="A232" s="84"/>
    </row>
    <row r="233" spans="1:1" x14ac:dyDescent="0.25">
      <c r="A233" s="84"/>
    </row>
    <row r="234" spans="1:1" x14ac:dyDescent="0.25">
      <c r="A234" s="84"/>
    </row>
    <row r="235" spans="1:1" x14ac:dyDescent="0.25">
      <c r="A235" s="84"/>
    </row>
    <row r="236" spans="1:1" x14ac:dyDescent="0.25">
      <c r="A236" s="84"/>
    </row>
    <row r="237" spans="1:1" x14ac:dyDescent="0.25">
      <c r="A237" s="84"/>
    </row>
    <row r="238" spans="1:1" x14ac:dyDescent="0.25">
      <c r="A238" s="84"/>
    </row>
    <row r="239" spans="1:1" x14ac:dyDescent="0.25">
      <c r="A239" s="84"/>
    </row>
    <row r="240" spans="1:1" x14ac:dyDescent="0.25">
      <c r="A240" s="84"/>
    </row>
    <row r="241" spans="1:1" x14ac:dyDescent="0.25">
      <c r="A241" s="84"/>
    </row>
    <row r="242" spans="1:1" x14ac:dyDescent="0.25">
      <c r="A242" s="84"/>
    </row>
    <row r="243" spans="1:1" x14ac:dyDescent="0.25">
      <c r="A243" s="84"/>
    </row>
    <row r="244" spans="1:1" x14ac:dyDescent="0.25">
      <c r="A244" s="84"/>
    </row>
    <row r="245" spans="1:1" x14ac:dyDescent="0.25">
      <c r="A245" s="84"/>
    </row>
    <row r="246" spans="1:1" x14ac:dyDescent="0.25">
      <c r="A246" s="84"/>
    </row>
    <row r="247" spans="1:1" x14ac:dyDescent="0.25">
      <c r="A247" s="84"/>
    </row>
    <row r="248" spans="1:1" x14ac:dyDescent="0.25">
      <c r="A248" s="84"/>
    </row>
    <row r="249" spans="1:1" x14ac:dyDescent="0.25">
      <c r="A249" s="84"/>
    </row>
    <row r="250" spans="1:1" x14ac:dyDescent="0.25">
      <c r="A250" s="84"/>
    </row>
    <row r="251" spans="1:1" x14ac:dyDescent="0.25">
      <c r="A251" s="84"/>
    </row>
    <row r="252" spans="1:1" x14ac:dyDescent="0.25">
      <c r="A252" s="84"/>
    </row>
    <row r="253" spans="1:1" x14ac:dyDescent="0.25">
      <c r="A253" s="84"/>
    </row>
    <row r="254" spans="1:1" x14ac:dyDescent="0.25">
      <c r="A254" s="84"/>
    </row>
    <row r="255" spans="1:1" x14ac:dyDescent="0.25">
      <c r="A255" s="84"/>
    </row>
    <row r="256" spans="1:1" x14ac:dyDescent="0.25">
      <c r="A256" s="84"/>
    </row>
    <row r="257" spans="1:1" x14ac:dyDescent="0.25">
      <c r="A257" s="84"/>
    </row>
    <row r="258" spans="1:1" x14ac:dyDescent="0.25">
      <c r="A258" s="84"/>
    </row>
    <row r="259" spans="1:1" x14ac:dyDescent="0.25">
      <c r="A259" s="84"/>
    </row>
    <row r="260" spans="1:1" x14ac:dyDescent="0.25">
      <c r="A260" s="84"/>
    </row>
    <row r="261" spans="1:1" x14ac:dyDescent="0.25">
      <c r="A261" s="84"/>
    </row>
    <row r="262" spans="1:1" x14ac:dyDescent="0.25">
      <c r="A262" s="84"/>
    </row>
    <row r="263" spans="1:1" x14ac:dyDescent="0.25">
      <c r="A263" s="84"/>
    </row>
    <row r="264" spans="1:1" x14ac:dyDescent="0.25">
      <c r="A264" s="84"/>
    </row>
    <row r="265" spans="1:1" x14ac:dyDescent="0.25">
      <c r="A265" s="84"/>
    </row>
    <row r="266" spans="1:1" x14ac:dyDescent="0.25">
      <c r="A266" s="84"/>
    </row>
    <row r="267" spans="1:1" x14ac:dyDescent="0.25">
      <c r="A267" s="84"/>
    </row>
    <row r="268" spans="1:1" x14ac:dyDescent="0.25">
      <c r="A268" s="84"/>
    </row>
    <row r="269" spans="1:1" x14ac:dyDescent="0.25">
      <c r="A269" s="84"/>
    </row>
    <row r="270" spans="1:1" x14ac:dyDescent="0.25">
      <c r="A270" s="84"/>
    </row>
    <row r="271" spans="1:1" x14ac:dyDescent="0.25">
      <c r="A271" s="84"/>
    </row>
    <row r="272" spans="1:1" x14ac:dyDescent="0.25">
      <c r="A272" s="84"/>
    </row>
    <row r="273" spans="1:1" x14ac:dyDescent="0.25">
      <c r="A273" s="84"/>
    </row>
    <row r="274" spans="1:1" x14ac:dyDescent="0.25">
      <c r="A274" s="84"/>
    </row>
    <row r="275" spans="1:1" x14ac:dyDescent="0.25">
      <c r="A275" s="84"/>
    </row>
    <row r="276" spans="1:1" x14ac:dyDescent="0.25">
      <c r="A276" s="84"/>
    </row>
    <row r="277" spans="1:1" x14ac:dyDescent="0.25">
      <c r="A277" s="84"/>
    </row>
    <row r="278" spans="1:1" x14ac:dyDescent="0.25">
      <c r="A278" s="84"/>
    </row>
    <row r="279" spans="1:1" x14ac:dyDescent="0.25">
      <c r="A279" s="84"/>
    </row>
    <row r="280" spans="1:1" x14ac:dyDescent="0.25">
      <c r="A280" s="84"/>
    </row>
    <row r="281" spans="1:1" x14ac:dyDescent="0.25">
      <c r="A281" s="84"/>
    </row>
    <row r="282" spans="1:1" x14ac:dyDescent="0.25">
      <c r="A282" s="84"/>
    </row>
    <row r="283" spans="1:1" x14ac:dyDescent="0.25">
      <c r="A283" s="84"/>
    </row>
    <row r="284" spans="1:1" x14ac:dyDescent="0.25">
      <c r="A284" s="84"/>
    </row>
    <row r="285" spans="1:1" x14ac:dyDescent="0.25">
      <c r="A285" s="84"/>
    </row>
    <row r="286" spans="1:1" x14ac:dyDescent="0.25">
      <c r="A286" s="84"/>
    </row>
    <row r="287" spans="1:1" x14ac:dyDescent="0.25">
      <c r="A287" s="84"/>
    </row>
    <row r="288" spans="1:1" x14ac:dyDescent="0.25">
      <c r="A288" s="84"/>
    </row>
    <row r="289" spans="1:1" x14ac:dyDescent="0.25">
      <c r="A289" s="84"/>
    </row>
    <row r="290" spans="1:1" x14ac:dyDescent="0.25">
      <c r="A290" s="84"/>
    </row>
    <row r="291" spans="1:1" x14ac:dyDescent="0.25">
      <c r="A291" s="84"/>
    </row>
    <row r="292" spans="1:1" x14ac:dyDescent="0.25">
      <c r="A292" s="84"/>
    </row>
    <row r="293" spans="1:1" x14ac:dyDescent="0.25">
      <c r="A293" s="84"/>
    </row>
    <row r="294" spans="1:1" x14ac:dyDescent="0.25">
      <c r="A294" s="84"/>
    </row>
    <row r="295" spans="1:1" x14ac:dyDescent="0.25">
      <c r="A295" s="84"/>
    </row>
    <row r="296" spans="1:1" x14ac:dyDescent="0.25">
      <c r="A296" s="84"/>
    </row>
    <row r="297" spans="1:1" x14ac:dyDescent="0.25">
      <c r="A297" s="84"/>
    </row>
    <row r="298" spans="1:1" x14ac:dyDescent="0.25">
      <c r="A298" s="84"/>
    </row>
    <row r="299" spans="1:1" x14ac:dyDescent="0.25">
      <c r="A299" s="84"/>
    </row>
    <row r="300" spans="1:1" x14ac:dyDescent="0.25">
      <c r="A300" s="84"/>
    </row>
    <row r="301" spans="1:1" x14ac:dyDescent="0.25">
      <c r="A301" s="84"/>
    </row>
    <row r="302" spans="1:1" x14ac:dyDescent="0.25">
      <c r="A302" s="84"/>
    </row>
    <row r="303" spans="1:1" x14ac:dyDescent="0.25">
      <c r="A303" s="84"/>
    </row>
    <row r="304" spans="1:1" x14ac:dyDescent="0.25">
      <c r="A304" s="84"/>
    </row>
    <row r="305" spans="1:1" x14ac:dyDescent="0.25">
      <c r="A305" s="84"/>
    </row>
    <row r="306" spans="1:1" x14ac:dyDescent="0.25">
      <c r="A306" s="84"/>
    </row>
    <row r="307" spans="1:1" x14ac:dyDescent="0.25">
      <c r="A307" s="84"/>
    </row>
    <row r="308" spans="1:1" x14ac:dyDescent="0.25">
      <c r="A308" s="84"/>
    </row>
    <row r="309" spans="1:1" x14ac:dyDescent="0.25">
      <c r="A309" s="84"/>
    </row>
    <row r="310" spans="1:1" x14ac:dyDescent="0.25">
      <c r="A310" s="84"/>
    </row>
    <row r="311" spans="1:1" x14ac:dyDescent="0.25">
      <c r="A311" s="84"/>
    </row>
    <row r="312" spans="1:1" x14ac:dyDescent="0.25">
      <c r="A312" s="84"/>
    </row>
    <row r="313" spans="1:1" x14ac:dyDescent="0.25">
      <c r="A313" s="84"/>
    </row>
    <row r="314" spans="1:1" x14ac:dyDescent="0.25">
      <c r="A314" s="84"/>
    </row>
    <row r="315" spans="1:1" x14ac:dyDescent="0.25">
      <c r="A315" s="84"/>
    </row>
    <row r="316" spans="1:1" x14ac:dyDescent="0.25">
      <c r="A316" s="84"/>
    </row>
    <row r="317" spans="1:1" x14ac:dyDescent="0.25">
      <c r="A317" s="84"/>
    </row>
    <row r="318" spans="1:1" x14ac:dyDescent="0.25">
      <c r="A318" s="84"/>
    </row>
    <row r="319" spans="1:1" x14ac:dyDescent="0.25">
      <c r="A319" s="84"/>
    </row>
    <row r="320" spans="1:1" x14ac:dyDescent="0.25">
      <c r="A320" s="84"/>
    </row>
    <row r="321" spans="1:1" x14ac:dyDescent="0.25">
      <c r="A321" s="84"/>
    </row>
    <row r="322" spans="1:1" x14ac:dyDescent="0.25">
      <c r="A322" s="84"/>
    </row>
    <row r="323" spans="1:1" x14ac:dyDescent="0.25">
      <c r="A323" s="84"/>
    </row>
    <row r="324" spans="1:1" x14ac:dyDescent="0.25">
      <c r="A324" s="84"/>
    </row>
    <row r="325" spans="1:1" x14ac:dyDescent="0.25">
      <c r="A325" s="84"/>
    </row>
    <row r="326" spans="1:1" x14ac:dyDescent="0.25">
      <c r="A326" s="84"/>
    </row>
    <row r="327" spans="1:1" x14ac:dyDescent="0.25">
      <c r="A327" s="84"/>
    </row>
    <row r="328" spans="1:1" x14ac:dyDescent="0.25">
      <c r="A328" s="84"/>
    </row>
    <row r="329" spans="1:1" x14ac:dyDescent="0.25">
      <c r="A329" s="84"/>
    </row>
    <row r="330" spans="1:1" x14ac:dyDescent="0.25">
      <c r="A330" s="84"/>
    </row>
    <row r="331" spans="1:1" x14ac:dyDescent="0.25">
      <c r="A331" s="84"/>
    </row>
    <row r="332" spans="1:1" x14ac:dyDescent="0.25">
      <c r="A332" s="84"/>
    </row>
    <row r="333" spans="1:1" x14ac:dyDescent="0.25">
      <c r="A333" s="84"/>
    </row>
    <row r="334" spans="1:1" x14ac:dyDescent="0.25">
      <c r="A334" s="84"/>
    </row>
    <row r="335" spans="1:1" x14ac:dyDescent="0.25">
      <c r="A335" s="84"/>
    </row>
    <row r="336" spans="1:1" x14ac:dyDescent="0.25">
      <c r="A336" s="84"/>
    </row>
    <row r="337" spans="1:1" x14ac:dyDescent="0.25">
      <c r="A337" s="84"/>
    </row>
    <row r="338" spans="1:1" x14ac:dyDescent="0.25">
      <c r="A338" s="84"/>
    </row>
    <row r="339" spans="1:1" x14ac:dyDescent="0.25">
      <c r="A339" s="84"/>
    </row>
    <row r="340" spans="1:1" x14ac:dyDescent="0.25">
      <c r="A340" s="84"/>
    </row>
    <row r="341" spans="1:1" x14ac:dyDescent="0.25">
      <c r="A341" s="84"/>
    </row>
    <row r="342" spans="1:1" x14ac:dyDescent="0.25">
      <c r="A342" s="84"/>
    </row>
    <row r="343" spans="1:1" x14ac:dyDescent="0.25">
      <c r="A343" s="84"/>
    </row>
    <row r="344" spans="1:1" x14ac:dyDescent="0.25">
      <c r="A344" s="84"/>
    </row>
    <row r="345" spans="1:1" x14ac:dyDescent="0.25">
      <c r="A345" s="84"/>
    </row>
    <row r="346" spans="1:1" x14ac:dyDescent="0.25">
      <c r="A346" s="84"/>
    </row>
    <row r="347" spans="1:1" x14ac:dyDescent="0.25">
      <c r="A347" s="84"/>
    </row>
    <row r="348" spans="1:1" x14ac:dyDescent="0.25">
      <c r="A348" s="84"/>
    </row>
    <row r="349" spans="1:1" x14ac:dyDescent="0.25">
      <c r="A349" s="84"/>
    </row>
    <row r="350" spans="1:1" x14ac:dyDescent="0.25">
      <c r="A350" s="84"/>
    </row>
    <row r="351" spans="1:1" x14ac:dyDescent="0.25">
      <c r="A351" s="84"/>
    </row>
    <row r="352" spans="1:1" x14ac:dyDescent="0.25">
      <c r="A352" s="84"/>
    </row>
    <row r="353" spans="1:1" x14ac:dyDescent="0.25">
      <c r="A353" s="84"/>
    </row>
    <row r="354" spans="1:1" x14ac:dyDescent="0.25">
      <c r="A354" s="84"/>
    </row>
    <row r="355" spans="1:1" x14ac:dyDescent="0.25">
      <c r="A355" s="84"/>
    </row>
    <row r="356" spans="1:1" x14ac:dyDescent="0.25">
      <c r="A356" s="84"/>
    </row>
    <row r="357" spans="1:1" x14ac:dyDescent="0.25">
      <c r="A357" s="84"/>
    </row>
    <row r="358" spans="1:1" x14ac:dyDescent="0.25">
      <c r="A358" s="84"/>
    </row>
    <row r="359" spans="1:1" x14ac:dyDescent="0.25">
      <c r="A359" s="84"/>
    </row>
    <row r="360" spans="1:1" x14ac:dyDescent="0.25">
      <c r="A360" s="84"/>
    </row>
    <row r="361" spans="1:1" x14ac:dyDescent="0.25">
      <c r="A361" s="84"/>
    </row>
    <row r="362" spans="1:1" x14ac:dyDescent="0.25">
      <c r="A362" s="84"/>
    </row>
    <row r="363" spans="1:1" x14ac:dyDescent="0.25">
      <c r="A363" s="84"/>
    </row>
    <row r="364" spans="1:1" x14ac:dyDescent="0.25">
      <c r="A364" s="84"/>
    </row>
    <row r="365" spans="1:1" x14ac:dyDescent="0.25">
      <c r="A365" s="84"/>
    </row>
    <row r="366" spans="1:1" x14ac:dyDescent="0.25">
      <c r="A366" s="84"/>
    </row>
    <row r="367" spans="1:1" x14ac:dyDescent="0.25">
      <c r="A367" s="84"/>
    </row>
    <row r="368" spans="1:1" x14ac:dyDescent="0.25">
      <c r="A368" s="84"/>
    </row>
    <row r="369" spans="1:1" x14ac:dyDescent="0.25">
      <c r="A369" s="84"/>
    </row>
    <row r="370" spans="1:1" x14ac:dyDescent="0.25">
      <c r="A370" s="84"/>
    </row>
    <row r="371" spans="1:1" x14ac:dyDescent="0.25">
      <c r="A371" s="84"/>
    </row>
    <row r="372" spans="1:1" x14ac:dyDescent="0.25">
      <c r="A372" s="84"/>
    </row>
    <row r="373" spans="1:1" x14ac:dyDescent="0.25">
      <c r="A373" s="84"/>
    </row>
    <row r="374" spans="1:1" x14ac:dyDescent="0.25">
      <c r="A374" s="84"/>
    </row>
    <row r="375" spans="1:1" x14ac:dyDescent="0.25">
      <c r="A375" s="84"/>
    </row>
    <row r="376" spans="1:1" x14ac:dyDescent="0.25">
      <c r="A376" s="84"/>
    </row>
    <row r="377" spans="1:1" x14ac:dyDescent="0.25">
      <c r="A377" s="84"/>
    </row>
    <row r="378" spans="1:1" x14ac:dyDescent="0.25">
      <c r="A378" s="84"/>
    </row>
    <row r="379" spans="1:1" x14ac:dyDescent="0.25">
      <c r="A379" s="84"/>
    </row>
    <row r="380" spans="1:1" x14ac:dyDescent="0.25">
      <c r="A380" s="84"/>
    </row>
    <row r="381" spans="1:1" x14ac:dyDescent="0.25">
      <c r="A381" s="84"/>
    </row>
    <row r="382" spans="1:1" x14ac:dyDescent="0.25">
      <c r="A382" s="84"/>
    </row>
    <row r="383" spans="1:1" x14ac:dyDescent="0.25">
      <c r="A383" s="84"/>
    </row>
    <row r="384" spans="1:1" x14ac:dyDescent="0.25">
      <c r="A384" s="84"/>
    </row>
    <row r="385" spans="1:1" x14ac:dyDescent="0.25">
      <c r="A385" s="84"/>
    </row>
    <row r="386" spans="1:1" x14ac:dyDescent="0.25">
      <c r="A386" s="84"/>
    </row>
    <row r="387" spans="1:1" x14ac:dyDescent="0.25">
      <c r="A387" s="84"/>
    </row>
    <row r="388" spans="1:1" x14ac:dyDescent="0.25">
      <c r="A388" s="84"/>
    </row>
    <row r="389" spans="1:1" x14ac:dyDescent="0.25">
      <c r="A389" s="84"/>
    </row>
    <row r="390" spans="1:1" x14ac:dyDescent="0.25">
      <c r="A390" s="84"/>
    </row>
    <row r="391" spans="1:1" x14ac:dyDescent="0.25">
      <c r="A391" s="84"/>
    </row>
    <row r="392" spans="1:1" x14ac:dyDescent="0.25">
      <c r="A392" s="84"/>
    </row>
    <row r="393" spans="1:1" x14ac:dyDescent="0.25">
      <c r="A393" s="84"/>
    </row>
    <row r="394" spans="1:1" x14ac:dyDescent="0.25">
      <c r="A394" s="84"/>
    </row>
    <row r="395" spans="1:1" x14ac:dyDescent="0.25">
      <c r="A395" s="84"/>
    </row>
    <row r="396" spans="1:1" x14ac:dyDescent="0.25">
      <c r="A396" s="84"/>
    </row>
    <row r="397" spans="1:1" x14ac:dyDescent="0.25">
      <c r="A397" s="84"/>
    </row>
    <row r="398" spans="1:1" x14ac:dyDescent="0.25">
      <c r="A398" s="84"/>
    </row>
    <row r="399" spans="1:1" x14ac:dyDescent="0.25">
      <c r="A399" s="84"/>
    </row>
    <row r="400" spans="1:1" x14ac:dyDescent="0.25">
      <c r="A400" s="84"/>
    </row>
    <row r="401" spans="1:1" x14ac:dyDescent="0.25">
      <c r="A401" s="84"/>
    </row>
    <row r="402" spans="1:1" x14ac:dyDescent="0.25">
      <c r="A402" s="84"/>
    </row>
    <row r="403" spans="1:1" x14ac:dyDescent="0.25">
      <c r="A403" s="84"/>
    </row>
    <row r="404" spans="1:1" x14ac:dyDescent="0.25">
      <c r="A404" s="84"/>
    </row>
    <row r="405" spans="1:1" x14ac:dyDescent="0.25">
      <c r="A405" s="84"/>
    </row>
    <row r="406" spans="1:1" x14ac:dyDescent="0.25">
      <c r="A406" s="84"/>
    </row>
    <row r="407" spans="1:1" x14ac:dyDescent="0.25">
      <c r="A407" s="84"/>
    </row>
    <row r="408" spans="1:1" x14ac:dyDescent="0.25">
      <c r="A408" s="84"/>
    </row>
    <row r="409" spans="1:1" x14ac:dyDescent="0.25">
      <c r="A409" s="84"/>
    </row>
    <row r="410" spans="1:1" x14ac:dyDescent="0.25">
      <c r="A410" s="84"/>
    </row>
    <row r="411" spans="1:1" x14ac:dyDescent="0.25">
      <c r="A411" s="84"/>
    </row>
    <row r="412" spans="1:1" x14ac:dyDescent="0.25">
      <c r="A412" s="84"/>
    </row>
    <row r="413" spans="1:1" x14ac:dyDescent="0.25">
      <c r="A413" s="84"/>
    </row>
    <row r="414" spans="1:1" x14ac:dyDescent="0.25">
      <c r="A414" s="84"/>
    </row>
    <row r="415" spans="1:1" x14ac:dyDescent="0.25">
      <c r="A415" s="84"/>
    </row>
    <row r="416" spans="1:1" x14ac:dyDescent="0.25">
      <c r="A416" s="84"/>
    </row>
    <row r="417" spans="1:1" x14ac:dyDescent="0.25">
      <c r="A417" s="84"/>
    </row>
    <row r="418" spans="1:1" x14ac:dyDescent="0.25">
      <c r="A418" s="84"/>
    </row>
    <row r="419" spans="1:1" x14ac:dyDescent="0.25">
      <c r="A419" s="84"/>
    </row>
    <row r="420" spans="1:1" x14ac:dyDescent="0.25">
      <c r="A420" s="84"/>
    </row>
    <row r="421" spans="1:1" x14ac:dyDescent="0.25">
      <c r="A421" s="84"/>
    </row>
    <row r="422" spans="1:1" x14ac:dyDescent="0.25">
      <c r="A422" s="84"/>
    </row>
    <row r="423" spans="1:1" x14ac:dyDescent="0.25">
      <c r="A423" s="84"/>
    </row>
    <row r="424" spans="1:1" x14ac:dyDescent="0.25">
      <c r="A424" s="84"/>
    </row>
    <row r="425" spans="1:1" x14ac:dyDescent="0.25">
      <c r="A425" s="84"/>
    </row>
    <row r="426" spans="1:1" x14ac:dyDescent="0.25">
      <c r="A426" s="84"/>
    </row>
    <row r="427" spans="1:1" x14ac:dyDescent="0.25">
      <c r="A427" s="84"/>
    </row>
    <row r="428" spans="1:1" x14ac:dyDescent="0.25">
      <c r="A428" s="84"/>
    </row>
    <row r="429" spans="1:1" x14ac:dyDescent="0.25">
      <c r="A429" s="84"/>
    </row>
    <row r="430" spans="1:1" x14ac:dyDescent="0.25">
      <c r="A430" s="84"/>
    </row>
    <row r="431" spans="1:1" x14ac:dyDescent="0.25">
      <c r="A431" s="84"/>
    </row>
    <row r="432" spans="1:1" x14ac:dyDescent="0.25">
      <c r="A432" s="84"/>
    </row>
    <row r="433" spans="1:1" x14ac:dyDescent="0.25">
      <c r="A433" s="84"/>
    </row>
    <row r="434" spans="1:1" x14ac:dyDescent="0.25">
      <c r="A434" s="84"/>
    </row>
    <row r="435" spans="1:1" x14ac:dyDescent="0.25">
      <c r="A435" s="84"/>
    </row>
    <row r="436" spans="1:1" x14ac:dyDescent="0.25">
      <c r="A436" s="84"/>
    </row>
    <row r="437" spans="1:1" x14ac:dyDescent="0.25">
      <c r="A437" s="84"/>
    </row>
    <row r="438" spans="1:1" x14ac:dyDescent="0.25">
      <c r="A438" s="84"/>
    </row>
    <row r="439" spans="1:1" x14ac:dyDescent="0.25">
      <c r="A439" s="84"/>
    </row>
    <row r="440" spans="1:1" x14ac:dyDescent="0.25">
      <c r="A440" s="84"/>
    </row>
    <row r="441" spans="1:1" x14ac:dyDescent="0.25">
      <c r="A441" s="84"/>
    </row>
    <row r="442" spans="1:1" x14ac:dyDescent="0.25">
      <c r="A442" s="84"/>
    </row>
    <row r="443" spans="1:1" x14ac:dyDescent="0.25">
      <c r="A443" s="84"/>
    </row>
    <row r="444" spans="1:1" x14ac:dyDescent="0.25">
      <c r="A444" s="84"/>
    </row>
    <row r="445" spans="1:1" x14ac:dyDescent="0.25">
      <c r="A445" s="84"/>
    </row>
    <row r="446" spans="1:1" x14ac:dyDescent="0.25">
      <c r="A446" s="84"/>
    </row>
    <row r="447" spans="1:1" x14ac:dyDescent="0.25">
      <c r="A447" s="84"/>
    </row>
    <row r="448" spans="1:1" x14ac:dyDescent="0.25">
      <c r="A448" s="84"/>
    </row>
    <row r="449" spans="1:1" x14ac:dyDescent="0.25">
      <c r="A449" s="84"/>
    </row>
    <row r="450" spans="1:1" x14ac:dyDescent="0.25">
      <c r="A450" s="84"/>
    </row>
    <row r="451" spans="1:1" x14ac:dyDescent="0.25">
      <c r="A451" s="84"/>
    </row>
    <row r="452" spans="1:1" x14ac:dyDescent="0.25">
      <c r="A452" s="84"/>
    </row>
    <row r="453" spans="1:1" x14ac:dyDescent="0.25">
      <c r="A453" s="84"/>
    </row>
    <row r="454" spans="1:1" x14ac:dyDescent="0.25">
      <c r="A454" s="84"/>
    </row>
    <row r="455" spans="1:1" x14ac:dyDescent="0.25">
      <c r="A455" s="84"/>
    </row>
    <row r="456" spans="1:1" x14ac:dyDescent="0.25">
      <c r="A456" s="84"/>
    </row>
    <row r="457" spans="1:1" x14ac:dyDescent="0.25">
      <c r="A457" s="84"/>
    </row>
    <row r="458" spans="1:1" x14ac:dyDescent="0.25">
      <c r="A458" s="84"/>
    </row>
    <row r="459" spans="1:1" x14ac:dyDescent="0.25">
      <c r="A459" s="84"/>
    </row>
    <row r="460" spans="1:1" x14ac:dyDescent="0.25">
      <c r="A460" s="84"/>
    </row>
    <row r="461" spans="1:1" x14ac:dyDescent="0.25">
      <c r="A461" s="84"/>
    </row>
    <row r="462" spans="1:1" x14ac:dyDescent="0.25">
      <c r="A462" s="84"/>
    </row>
    <row r="463" spans="1:1" x14ac:dyDescent="0.25">
      <c r="A463" s="84"/>
    </row>
    <row r="464" spans="1:1" x14ac:dyDescent="0.25">
      <c r="A464" s="84"/>
    </row>
    <row r="465" spans="1:1" x14ac:dyDescent="0.25">
      <c r="A465" s="84"/>
    </row>
    <row r="466" spans="1:1" x14ac:dyDescent="0.25">
      <c r="A466" s="84"/>
    </row>
    <row r="467" spans="1:1" x14ac:dyDescent="0.25">
      <c r="A467" s="84"/>
    </row>
    <row r="468" spans="1:1" x14ac:dyDescent="0.25">
      <c r="A468" s="84"/>
    </row>
    <row r="469" spans="1:1" x14ac:dyDescent="0.25">
      <c r="A469" s="84"/>
    </row>
    <row r="470" spans="1:1" x14ac:dyDescent="0.25">
      <c r="A470" s="84"/>
    </row>
    <row r="471" spans="1:1" x14ac:dyDescent="0.25">
      <c r="A471" s="84"/>
    </row>
    <row r="472" spans="1:1" x14ac:dyDescent="0.25">
      <c r="A472" s="84"/>
    </row>
    <row r="473" spans="1:1" x14ac:dyDescent="0.25">
      <c r="A473" s="84"/>
    </row>
    <row r="474" spans="1:1" x14ac:dyDescent="0.25">
      <c r="A474" s="84"/>
    </row>
    <row r="475" spans="1:1" x14ac:dyDescent="0.25">
      <c r="A475" s="84"/>
    </row>
    <row r="476" spans="1:1" x14ac:dyDescent="0.25">
      <c r="A476" s="84"/>
    </row>
    <row r="477" spans="1:1" x14ac:dyDescent="0.25">
      <c r="A477" s="84"/>
    </row>
    <row r="478" spans="1:1" x14ac:dyDescent="0.25">
      <c r="A478" s="84"/>
    </row>
    <row r="479" spans="1:1" x14ac:dyDescent="0.25">
      <c r="A479" s="84"/>
    </row>
    <row r="480" spans="1:1" x14ac:dyDescent="0.25">
      <c r="A480" s="84"/>
    </row>
    <row r="481" spans="1:1" x14ac:dyDescent="0.25">
      <c r="A481" s="84"/>
    </row>
    <row r="482" spans="1:1" x14ac:dyDescent="0.25">
      <c r="A482" s="84"/>
    </row>
    <row r="483" spans="1:1" x14ac:dyDescent="0.25">
      <c r="A483" s="84"/>
    </row>
    <row r="484" spans="1:1" x14ac:dyDescent="0.25">
      <c r="A484" s="84"/>
    </row>
    <row r="485" spans="1:1" x14ac:dyDescent="0.25">
      <c r="A485" s="84"/>
    </row>
    <row r="486" spans="1:1" x14ac:dyDescent="0.25">
      <c r="A486" s="84"/>
    </row>
    <row r="487" spans="1:1" x14ac:dyDescent="0.25">
      <c r="A487" s="84"/>
    </row>
    <row r="488" spans="1:1" x14ac:dyDescent="0.25">
      <c r="A488" s="84"/>
    </row>
    <row r="489" spans="1:1" x14ac:dyDescent="0.25">
      <c r="A489" s="84"/>
    </row>
    <row r="490" spans="1:1" x14ac:dyDescent="0.25">
      <c r="A490" s="84"/>
    </row>
    <row r="491" spans="1:1" x14ac:dyDescent="0.25">
      <c r="A491" s="84"/>
    </row>
    <row r="492" spans="1:1" x14ac:dyDescent="0.25">
      <c r="A492" s="84"/>
    </row>
    <row r="493" spans="1:1" x14ac:dyDescent="0.25">
      <c r="A493" s="84"/>
    </row>
    <row r="494" spans="1:1" x14ac:dyDescent="0.25">
      <c r="A494" s="84"/>
    </row>
  </sheetData>
  <mergeCells count="92">
    <mergeCell ref="E38:E41"/>
    <mergeCell ref="F38:F41"/>
    <mergeCell ref="E45:E48"/>
    <mergeCell ref="F45:F48"/>
    <mergeCell ref="E50:E53"/>
    <mergeCell ref="F50:F53"/>
    <mergeCell ref="H28:H31"/>
    <mergeCell ref="G33:G36"/>
    <mergeCell ref="E6:E9"/>
    <mergeCell ref="F6:F9"/>
    <mergeCell ref="E11:E14"/>
    <mergeCell ref="F11:F14"/>
    <mergeCell ref="E16:E19"/>
    <mergeCell ref="F16:F19"/>
    <mergeCell ref="E23:E26"/>
    <mergeCell ref="F23:F26"/>
    <mergeCell ref="E28:E31"/>
    <mergeCell ref="F28:F31"/>
    <mergeCell ref="E33:E36"/>
    <mergeCell ref="F33:F36"/>
    <mergeCell ref="H38:H41"/>
    <mergeCell ref="G45:G48"/>
    <mergeCell ref="H45:H48"/>
    <mergeCell ref="G67:G70"/>
    <mergeCell ref="H67:H70"/>
    <mergeCell ref="G50:G53"/>
    <mergeCell ref="H50:H53"/>
    <mergeCell ref="G57:G60"/>
    <mergeCell ref="H57:H60"/>
    <mergeCell ref="G62:G65"/>
    <mergeCell ref="H62:H65"/>
    <mergeCell ref="C3:I3"/>
    <mergeCell ref="C4:I4"/>
    <mergeCell ref="I6:I9"/>
    <mergeCell ref="I11:I14"/>
    <mergeCell ref="I16:I19"/>
    <mergeCell ref="C15:D15"/>
    <mergeCell ref="C22:D22"/>
    <mergeCell ref="G6:G9"/>
    <mergeCell ref="H6:H9"/>
    <mergeCell ref="G11:G14"/>
    <mergeCell ref="H11:H14"/>
    <mergeCell ref="G16:G19"/>
    <mergeCell ref="H16:H19"/>
    <mergeCell ref="B62:B65"/>
    <mergeCell ref="B67:B70"/>
    <mergeCell ref="C5:D5"/>
    <mergeCell ref="B16:B19"/>
    <mergeCell ref="B11:B14"/>
    <mergeCell ref="B6:B9"/>
    <mergeCell ref="B23:B26"/>
    <mergeCell ref="B28:B31"/>
    <mergeCell ref="B33:B36"/>
    <mergeCell ref="B38:B41"/>
    <mergeCell ref="B45:B48"/>
    <mergeCell ref="B50:B53"/>
    <mergeCell ref="C20:I20"/>
    <mergeCell ref="C21:I21"/>
    <mergeCell ref="C42:I42"/>
    <mergeCell ref="C10:D10"/>
    <mergeCell ref="I23:I26"/>
    <mergeCell ref="I28:I31"/>
    <mergeCell ref="I33:I36"/>
    <mergeCell ref="I38:I41"/>
    <mergeCell ref="B57:B60"/>
    <mergeCell ref="G23:G26"/>
    <mergeCell ref="H23:H26"/>
    <mergeCell ref="G28:G31"/>
    <mergeCell ref="C32:D32"/>
    <mergeCell ref="C37:D37"/>
    <mergeCell ref="C44:D44"/>
    <mergeCell ref="C49:D49"/>
    <mergeCell ref="C56:D56"/>
    <mergeCell ref="C27:D27"/>
    <mergeCell ref="H33:H36"/>
    <mergeCell ref="G38:G41"/>
    <mergeCell ref="I45:I48"/>
    <mergeCell ref="I50:I53"/>
    <mergeCell ref="C43:I43"/>
    <mergeCell ref="C54:I54"/>
    <mergeCell ref="C55:I55"/>
    <mergeCell ref="I57:I60"/>
    <mergeCell ref="I62:I65"/>
    <mergeCell ref="I67:I70"/>
    <mergeCell ref="C66:D66"/>
    <mergeCell ref="C61:D61"/>
    <mergeCell ref="E57:E60"/>
    <mergeCell ref="F57:F60"/>
    <mergeCell ref="E62:E65"/>
    <mergeCell ref="F62:F65"/>
    <mergeCell ref="E67:E70"/>
    <mergeCell ref="F67:F7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BB00FEB-2189-4FA6-BC1A-01CF9AC8CBF7}">
          <x14:formula1>
            <xm:f>Drops!$B$3:$B$7</xm:f>
          </x14:formula1>
          <xm:sqref>G6:G9 G11:G14 G67:G70 G23:G26 G28:G31 G33:G36 G16:G19 G45:G48 G38:G41 G57:G60 G62:G65 G50:G53 E6:E9 E11:E14 E67:E70 E23:E26 E28:E31 E33:E36 E16:E19 E45:E48 E38:E41 E57:E60 E62:E65 E50:E53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F0E85-146B-4C9D-B080-5B08721B74F7}">
  <dimension ref="A1:XFD393"/>
  <sheetViews>
    <sheetView showGridLines="0" topLeftCell="C103" zoomScale="90" zoomScaleNormal="90" workbookViewId="0">
      <selection activeCell="E153" sqref="E150:E153"/>
    </sheetView>
  </sheetViews>
  <sheetFormatPr defaultColWidth="9" defaultRowHeight="41.45" customHeight="1" x14ac:dyDescent="0.2"/>
  <cols>
    <col min="1" max="1" width="32.625" style="17" customWidth="1"/>
    <col min="2" max="2" width="33.375" style="20" customWidth="1"/>
    <col min="3" max="3" width="28.875" style="21" customWidth="1"/>
    <col min="4" max="4" width="31.75" style="22" customWidth="1"/>
    <col min="5" max="5" width="78" style="61" customWidth="1"/>
    <col min="6" max="6" width="10.75" style="21" customWidth="1"/>
    <col min="7" max="7" width="14.5" style="4" customWidth="1"/>
    <col min="8" max="8" width="13.25" style="40" customWidth="1"/>
    <col min="9" max="9" width="31" style="45" customWidth="1"/>
    <col min="10" max="10" width="11.125" style="4" customWidth="1"/>
    <col min="11" max="11" width="7.875" style="48" customWidth="1"/>
    <col min="12" max="12" width="54.625" style="62" customWidth="1"/>
    <col min="13" max="16384" width="9" style="62"/>
  </cols>
  <sheetData>
    <row r="1" spans="1:10 16383:16384" ht="41.45" customHeight="1" x14ac:dyDescent="0.2">
      <c r="A1" s="1" t="s">
        <v>55</v>
      </c>
      <c r="B1" s="1" t="s">
        <v>56</v>
      </c>
      <c r="C1" s="1" t="s">
        <v>57</v>
      </c>
      <c r="D1" s="43" t="s">
        <v>58</v>
      </c>
      <c r="E1" s="50" t="s">
        <v>59</v>
      </c>
      <c r="F1" s="43" t="s">
        <v>60</v>
      </c>
      <c r="G1" s="38" t="s">
        <v>61</v>
      </c>
      <c r="H1" s="39" t="s">
        <v>62</v>
      </c>
      <c r="J1" s="38"/>
      <c r="XFC1" s="62">
        <v>1</v>
      </c>
      <c r="XFD1" s="62" t="s">
        <v>63</v>
      </c>
    </row>
    <row r="2" spans="1:10 16383:16384" ht="41.45" customHeight="1" x14ac:dyDescent="0.2">
      <c r="A2" s="211">
        <v>1</v>
      </c>
      <c r="B2" s="213" t="s">
        <v>64</v>
      </c>
      <c r="C2" s="209" t="s">
        <v>65</v>
      </c>
      <c r="D2" s="3" t="s">
        <v>431</v>
      </c>
      <c r="E2" s="51" t="s">
        <v>66</v>
      </c>
      <c r="F2" s="73">
        <v>1</v>
      </c>
      <c r="G2" s="4">
        <f t="shared" ref="G2:G65" si="0">LEN(E2)</f>
        <v>67</v>
      </c>
      <c r="H2" s="40">
        <v>44173</v>
      </c>
      <c r="XFC2" s="62">
        <v>2</v>
      </c>
      <c r="XFD2" s="62" t="s">
        <v>67</v>
      </c>
    </row>
    <row r="3" spans="1:10 16383:16384" ht="41.45" customHeight="1" x14ac:dyDescent="0.2">
      <c r="A3" s="211"/>
      <c r="B3" s="200"/>
      <c r="C3" s="210"/>
      <c r="D3" s="3" t="s">
        <v>431</v>
      </c>
      <c r="E3" s="51" t="s">
        <v>68</v>
      </c>
      <c r="F3" s="73">
        <v>2</v>
      </c>
      <c r="G3" s="4">
        <f t="shared" si="0"/>
        <v>150</v>
      </c>
      <c r="H3" s="40">
        <v>44173</v>
      </c>
      <c r="XFC3" s="62">
        <v>3</v>
      </c>
      <c r="XFD3" s="62" t="s">
        <v>69</v>
      </c>
    </row>
    <row r="4" spans="1:10 16383:16384" ht="41.45" customHeight="1" x14ac:dyDescent="0.2">
      <c r="A4" s="211"/>
      <c r="B4" s="200"/>
      <c r="C4" s="210"/>
      <c r="D4" s="3" t="s">
        <v>431</v>
      </c>
      <c r="E4" s="51" t="s">
        <v>601</v>
      </c>
      <c r="F4" s="73">
        <v>3</v>
      </c>
      <c r="G4" s="4">
        <f t="shared" si="0"/>
        <v>94</v>
      </c>
      <c r="H4" s="40">
        <v>44173</v>
      </c>
      <c r="XFC4" s="62">
        <v>4</v>
      </c>
      <c r="XFD4" s="62" t="s">
        <v>70</v>
      </c>
    </row>
    <row r="5" spans="1:10 16383:16384" ht="41.45" customHeight="1" x14ac:dyDescent="0.2">
      <c r="A5" s="211"/>
      <c r="B5" s="200"/>
      <c r="C5" s="184"/>
      <c r="D5" s="3" t="s">
        <v>431</v>
      </c>
      <c r="E5" s="51" t="s">
        <v>432</v>
      </c>
      <c r="F5" s="73">
        <v>4</v>
      </c>
      <c r="G5" s="4">
        <f t="shared" si="0"/>
        <v>150</v>
      </c>
      <c r="H5" s="40">
        <v>44173</v>
      </c>
    </row>
    <row r="6" spans="1:10 16383:16384" ht="41.45" customHeight="1" x14ac:dyDescent="0.2">
      <c r="A6" s="211"/>
      <c r="B6" s="200"/>
      <c r="C6" s="182" t="s">
        <v>71</v>
      </c>
      <c r="D6" s="3" t="s">
        <v>72</v>
      </c>
      <c r="E6" s="51" t="s">
        <v>602</v>
      </c>
      <c r="F6" s="73">
        <v>1</v>
      </c>
      <c r="G6" s="4">
        <f t="shared" si="0"/>
        <v>97</v>
      </c>
      <c r="H6" s="40">
        <v>44173</v>
      </c>
      <c r="XFD6" s="37">
        <v>44166</v>
      </c>
    </row>
    <row r="7" spans="1:10 16383:16384" ht="41.45" customHeight="1" x14ac:dyDescent="0.2">
      <c r="A7" s="211"/>
      <c r="B7" s="200"/>
      <c r="C7" s="183"/>
      <c r="D7" s="3" t="s">
        <v>72</v>
      </c>
      <c r="E7" s="51" t="s">
        <v>73</v>
      </c>
      <c r="F7" s="73">
        <v>2</v>
      </c>
      <c r="G7" s="4">
        <f t="shared" si="0"/>
        <v>99</v>
      </c>
      <c r="H7" s="40">
        <v>44173</v>
      </c>
      <c r="XFD7" s="37">
        <v>44167</v>
      </c>
    </row>
    <row r="8" spans="1:10 16383:16384" ht="41.45" customHeight="1" x14ac:dyDescent="0.2">
      <c r="A8" s="211"/>
      <c r="B8" s="200"/>
      <c r="C8" s="183"/>
      <c r="D8" s="3" t="s">
        <v>72</v>
      </c>
      <c r="E8" s="51" t="s">
        <v>74</v>
      </c>
      <c r="F8" s="73">
        <v>3</v>
      </c>
      <c r="G8" s="4">
        <f t="shared" si="0"/>
        <v>76</v>
      </c>
      <c r="H8" s="40">
        <v>44173</v>
      </c>
      <c r="XFD8" s="37">
        <v>44168</v>
      </c>
    </row>
    <row r="9" spans="1:10 16383:16384" ht="41.45" customHeight="1" x14ac:dyDescent="0.2">
      <c r="A9" s="211"/>
      <c r="B9" s="200"/>
      <c r="C9" s="183"/>
      <c r="D9" s="3" t="s">
        <v>72</v>
      </c>
      <c r="E9" s="51" t="s">
        <v>590</v>
      </c>
      <c r="F9" s="73">
        <v>4</v>
      </c>
      <c r="G9" s="4">
        <f t="shared" si="0"/>
        <v>86</v>
      </c>
      <c r="H9" s="40">
        <v>44173</v>
      </c>
      <c r="XFD9" s="37">
        <v>44169</v>
      </c>
    </row>
    <row r="10" spans="1:10 16383:16384" ht="41.45" customHeight="1" x14ac:dyDescent="0.2">
      <c r="A10" s="211"/>
      <c r="B10" s="200"/>
      <c r="C10" s="182" t="s">
        <v>430</v>
      </c>
      <c r="D10" s="3" t="s">
        <v>75</v>
      </c>
      <c r="E10" s="51" t="s">
        <v>604</v>
      </c>
      <c r="F10" s="73">
        <v>1</v>
      </c>
      <c r="G10" s="4">
        <f t="shared" si="0"/>
        <v>95</v>
      </c>
      <c r="H10" s="40">
        <v>44173</v>
      </c>
      <c r="XFD10" s="37">
        <v>44170</v>
      </c>
    </row>
    <row r="11" spans="1:10 16383:16384" ht="41.45" customHeight="1" x14ac:dyDescent="0.2">
      <c r="A11" s="211"/>
      <c r="B11" s="200"/>
      <c r="C11" s="183"/>
      <c r="D11" s="3" t="s">
        <v>75</v>
      </c>
      <c r="E11" s="51" t="s">
        <v>76</v>
      </c>
      <c r="F11" s="73">
        <v>2</v>
      </c>
      <c r="G11" s="4">
        <f t="shared" si="0"/>
        <v>87</v>
      </c>
      <c r="H11" s="40">
        <v>44173</v>
      </c>
      <c r="XFD11" s="37">
        <v>44171</v>
      </c>
    </row>
    <row r="12" spans="1:10 16383:16384" ht="41.45" customHeight="1" x14ac:dyDescent="0.2">
      <c r="A12" s="211"/>
      <c r="B12" s="200"/>
      <c r="C12" s="183"/>
      <c r="D12" s="3" t="s">
        <v>75</v>
      </c>
      <c r="E12" s="51" t="s">
        <v>77</v>
      </c>
      <c r="F12" s="73">
        <v>3</v>
      </c>
      <c r="G12" s="4">
        <f t="shared" si="0"/>
        <v>86</v>
      </c>
      <c r="H12" s="40">
        <v>44173</v>
      </c>
      <c r="XFD12" s="37">
        <v>44172</v>
      </c>
    </row>
    <row r="13" spans="1:10 16383:16384" ht="41.45" customHeight="1" x14ac:dyDescent="0.2">
      <c r="A13" s="211"/>
      <c r="B13" s="200"/>
      <c r="C13" s="183"/>
      <c r="D13" s="3" t="s">
        <v>75</v>
      </c>
      <c r="E13" s="51" t="s">
        <v>603</v>
      </c>
      <c r="F13" s="73">
        <v>4</v>
      </c>
      <c r="G13" s="4">
        <f t="shared" si="0"/>
        <v>158</v>
      </c>
      <c r="H13" s="40">
        <v>44173</v>
      </c>
      <c r="XFD13" s="37">
        <v>44173</v>
      </c>
    </row>
    <row r="14" spans="1:10 16383:16384" ht="41.45" customHeight="1" x14ac:dyDescent="0.2">
      <c r="A14" s="211"/>
      <c r="B14" s="200"/>
      <c r="C14" s="182" t="s">
        <v>438</v>
      </c>
      <c r="D14" s="3" t="s">
        <v>433</v>
      </c>
      <c r="E14" s="51" t="s">
        <v>434</v>
      </c>
      <c r="F14" s="73">
        <v>1</v>
      </c>
      <c r="G14" s="4">
        <f t="shared" si="0"/>
        <v>129</v>
      </c>
      <c r="H14" s="40">
        <v>44173</v>
      </c>
      <c r="XFD14" s="37">
        <v>44174</v>
      </c>
    </row>
    <row r="15" spans="1:10 16383:16384" ht="41.45" customHeight="1" x14ac:dyDescent="0.2">
      <c r="A15" s="211"/>
      <c r="B15" s="200"/>
      <c r="C15" s="183"/>
      <c r="D15" s="3" t="s">
        <v>433</v>
      </c>
      <c r="E15" s="51" t="s">
        <v>435</v>
      </c>
      <c r="F15" s="73">
        <v>2</v>
      </c>
      <c r="G15" s="4">
        <f t="shared" si="0"/>
        <v>143</v>
      </c>
      <c r="H15" s="40">
        <v>44173</v>
      </c>
      <c r="XFD15" s="37">
        <v>44175</v>
      </c>
    </row>
    <row r="16" spans="1:10 16383:16384" ht="41.45" customHeight="1" x14ac:dyDescent="0.2">
      <c r="A16" s="211"/>
      <c r="B16" s="200"/>
      <c r="C16" s="183"/>
      <c r="D16" s="3" t="s">
        <v>433</v>
      </c>
      <c r="E16" s="51" t="s">
        <v>591</v>
      </c>
      <c r="F16" s="73">
        <v>3</v>
      </c>
      <c r="G16" s="4">
        <f t="shared" si="0"/>
        <v>171</v>
      </c>
      <c r="H16" s="40">
        <v>44173</v>
      </c>
      <c r="XFD16" s="37">
        <v>44176</v>
      </c>
    </row>
    <row r="17" spans="1:8 16384:16384" ht="41.45" customHeight="1" x14ac:dyDescent="0.2">
      <c r="A17" s="211"/>
      <c r="B17" s="200"/>
      <c r="C17" s="183"/>
      <c r="D17" s="3" t="s">
        <v>433</v>
      </c>
      <c r="E17" s="51" t="s">
        <v>436</v>
      </c>
      <c r="F17" s="73">
        <v>4</v>
      </c>
      <c r="G17" s="4">
        <f t="shared" si="0"/>
        <v>125</v>
      </c>
      <c r="H17" s="40">
        <v>44173</v>
      </c>
      <c r="XFD17" s="37">
        <v>44177</v>
      </c>
    </row>
    <row r="18" spans="1:8 16384:16384" ht="41.45" customHeight="1" x14ac:dyDescent="0.2">
      <c r="A18" s="211"/>
      <c r="B18" s="200"/>
      <c r="C18" s="182" t="s">
        <v>78</v>
      </c>
      <c r="D18" s="3" t="s">
        <v>79</v>
      </c>
      <c r="E18" s="51" t="s">
        <v>80</v>
      </c>
      <c r="F18" s="73">
        <v>1</v>
      </c>
      <c r="G18" s="4">
        <f t="shared" si="0"/>
        <v>99</v>
      </c>
      <c r="H18" s="40">
        <v>44173</v>
      </c>
      <c r="XFD18" s="37">
        <v>44178</v>
      </c>
    </row>
    <row r="19" spans="1:8 16384:16384" ht="41.45" customHeight="1" x14ac:dyDescent="0.2">
      <c r="A19" s="211"/>
      <c r="B19" s="200"/>
      <c r="C19" s="183"/>
      <c r="D19" s="3" t="s">
        <v>79</v>
      </c>
      <c r="E19" s="51" t="s">
        <v>81</v>
      </c>
      <c r="F19" s="73">
        <v>2</v>
      </c>
      <c r="G19" s="4">
        <f t="shared" si="0"/>
        <v>163</v>
      </c>
      <c r="H19" s="40">
        <v>44173</v>
      </c>
      <c r="XFD19" s="37">
        <v>44179</v>
      </c>
    </row>
    <row r="20" spans="1:8 16384:16384" ht="41.45" customHeight="1" x14ac:dyDescent="0.2">
      <c r="A20" s="211"/>
      <c r="B20" s="200"/>
      <c r="C20" s="183"/>
      <c r="D20" s="3" t="s">
        <v>79</v>
      </c>
      <c r="E20" s="51" t="s">
        <v>605</v>
      </c>
      <c r="F20" s="73">
        <v>3</v>
      </c>
      <c r="G20" s="4">
        <f t="shared" si="0"/>
        <v>194</v>
      </c>
      <c r="H20" s="40">
        <v>44173</v>
      </c>
      <c r="XFD20" s="37">
        <v>44180</v>
      </c>
    </row>
    <row r="21" spans="1:8 16384:16384" ht="41.45" customHeight="1" thickBot="1" x14ac:dyDescent="0.25">
      <c r="A21" s="211"/>
      <c r="B21" s="201"/>
      <c r="C21" s="194"/>
      <c r="D21" s="3" t="s">
        <v>79</v>
      </c>
      <c r="E21" s="52" t="s">
        <v>606</v>
      </c>
      <c r="F21" s="6">
        <v>4</v>
      </c>
      <c r="G21" s="4">
        <f t="shared" si="0"/>
        <v>252</v>
      </c>
      <c r="H21" s="40">
        <v>44173</v>
      </c>
      <c r="XFD21" s="37">
        <v>44181</v>
      </c>
    </row>
    <row r="22" spans="1:8 16384:16384" ht="41.45" customHeight="1" x14ac:dyDescent="0.2">
      <c r="A22" s="211"/>
      <c r="B22" s="214" t="s">
        <v>82</v>
      </c>
      <c r="C22" s="192" t="s">
        <v>83</v>
      </c>
      <c r="D22" s="7" t="s">
        <v>84</v>
      </c>
      <c r="E22" s="53" t="s">
        <v>85</v>
      </c>
      <c r="F22" s="75">
        <v>1</v>
      </c>
      <c r="G22" s="4">
        <f t="shared" si="0"/>
        <v>62</v>
      </c>
      <c r="H22" s="40">
        <v>44173</v>
      </c>
      <c r="XFD22" s="37">
        <v>44182</v>
      </c>
    </row>
    <row r="23" spans="1:8 16384:16384" ht="41.45" customHeight="1" x14ac:dyDescent="0.2">
      <c r="A23" s="211"/>
      <c r="B23" s="200"/>
      <c r="C23" s="183"/>
      <c r="D23" s="3" t="s">
        <v>84</v>
      </c>
      <c r="E23" s="51" t="s">
        <v>86</v>
      </c>
      <c r="F23" s="73">
        <v>2</v>
      </c>
      <c r="G23" s="4">
        <f t="shared" si="0"/>
        <v>112</v>
      </c>
      <c r="H23" s="40">
        <v>44173</v>
      </c>
      <c r="XFD23" s="37">
        <v>44183</v>
      </c>
    </row>
    <row r="24" spans="1:8 16384:16384" ht="41.45" customHeight="1" x14ac:dyDescent="0.2">
      <c r="A24" s="211"/>
      <c r="B24" s="200"/>
      <c r="C24" s="183"/>
      <c r="D24" s="3" t="s">
        <v>84</v>
      </c>
      <c r="E24" s="51" t="s">
        <v>87</v>
      </c>
      <c r="F24" s="73">
        <v>3</v>
      </c>
      <c r="G24" s="4">
        <f t="shared" si="0"/>
        <v>142</v>
      </c>
      <c r="H24" s="40">
        <v>44173</v>
      </c>
      <c r="XFD24" s="37">
        <v>44184</v>
      </c>
    </row>
    <row r="25" spans="1:8 16384:16384" ht="41.45" customHeight="1" x14ac:dyDescent="0.2">
      <c r="A25" s="211"/>
      <c r="B25" s="200"/>
      <c r="C25" s="215"/>
      <c r="D25" s="8" t="s">
        <v>84</v>
      </c>
      <c r="E25" s="54" t="s">
        <v>88</v>
      </c>
      <c r="F25" s="9">
        <v>4</v>
      </c>
      <c r="G25" s="4">
        <f t="shared" si="0"/>
        <v>209</v>
      </c>
      <c r="H25" s="40">
        <v>44173</v>
      </c>
      <c r="XFD25" s="37">
        <v>44185</v>
      </c>
    </row>
    <row r="26" spans="1:8 16384:16384" ht="41.45" customHeight="1" x14ac:dyDescent="0.2">
      <c r="A26" s="211"/>
      <c r="B26" s="200"/>
      <c r="C26" s="184" t="s">
        <v>439</v>
      </c>
      <c r="D26" s="10" t="s">
        <v>1</v>
      </c>
      <c r="E26" s="55" t="s">
        <v>440</v>
      </c>
      <c r="F26" s="74">
        <v>1</v>
      </c>
      <c r="G26" s="4">
        <f t="shared" si="0"/>
        <v>99</v>
      </c>
      <c r="H26" s="40">
        <v>44173</v>
      </c>
      <c r="XFD26" s="37">
        <v>44186</v>
      </c>
    </row>
    <row r="27" spans="1:8 16384:16384" ht="41.45" customHeight="1" x14ac:dyDescent="0.2">
      <c r="A27" s="211"/>
      <c r="B27" s="200"/>
      <c r="C27" s="183"/>
      <c r="D27" s="3" t="s">
        <v>1</v>
      </c>
      <c r="E27" s="51" t="s">
        <v>441</v>
      </c>
      <c r="F27" s="73">
        <v>2</v>
      </c>
      <c r="G27" s="4">
        <f t="shared" si="0"/>
        <v>150</v>
      </c>
      <c r="H27" s="40">
        <v>44173</v>
      </c>
      <c r="XFD27" s="37">
        <v>44187</v>
      </c>
    </row>
    <row r="28" spans="1:8 16384:16384" ht="41.45" customHeight="1" x14ac:dyDescent="0.2">
      <c r="A28" s="211"/>
      <c r="B28" s="200"/>
      <c r="C28" s="183"/>
      <c r="D28" s="3" t="s">
        <v>1</v>
      </c>
      <c r="E28" s="51" t="s">
        <v>442</v>
      </c>
      <c r="F28" s="73">
        <v>3</v>
      </c>
      <c r="G28" s="4">
        <f t="shared" si="0"/>
        <v>252</v>
      </c>
      <c r="H28" s="40">
        <v>44173</v>
      </c>
      <c r="XFD28" s="37">
        <v>44188</v>
      </c>
    </row>
    <row r="29" spans="1:8 16384:16384" ht="41.45" customHeight="1" x14ac:dyDescent="0.2">
      <c r="A29" s="211"/>
      <c r="B29" s="200"/>
      <c r="C29" s="183"/>
      <c r="D29" s="3" t="s">
        <v>1</v>
      </c>
      <c r="E29" s="51" t="s">
        <v>607</v>
      </c>
      <c r="F29" s="73">
        <v>4</v>
      </c>
      <c r="G29" s="4">
        <f t="shared" si="0"/>
        <v>247</v>
      </c>
      <c r="H29" s="40">
        <v>44173</v>
      </c>
      <c r="XFD29" s="37">
        <v>44189</v>
      </c>
    </row>
    <row r="30" spans="1:8 16384:16384" ht="41.45" customHeight="1" x14ac:dyDescent="0.2">
      <c r="A30" s="211"/>
      <c r="B30" s="200"/>
      <c r="C30" s="182" t="s">
        <v>89</v>
      </c>
      <c r="D30" s="3" t="s">
        <v>2</v>
      </c>
      <c r="E30" s="51" t="s">
        <v>90</v>
      </c>
      <c r="F30" s="73">
        <v>1</v>
      </c>
      <c r="G30" s="4">
        <f t="shared" si="0"/>
        <v>199</v>
      </c>
      <c r="H30" s="40">
        <v>44173</v>
      </c>
      <c r="XFD30" s="37">
        <v>44190</v>
      </c>
    </row>
    <row r="31" spans="1:8 16384:16384" ht="41.45" customHeight="1" x14ac:dyDescent="0.2">
      <c r="A31" s="211"/>
      <c r="B31" s="200"/>
      <c r="C31" s="183"/>
      <c r="D31" s="3" t="s">
        <v>2</v>
      </c>
      <c r="E31" s="51" t="s">
        <v>608</v>
      </c>
      <c r="F31" s="73">
        <v>2</v>
      </c>
      <c r="G31" s="4">
        <f t="shared" si="0"/>
        <v>237</v>
      </c>
      <c r="H31" s="40">
        <v>44173</v>
      </c>
    </row>
    <row r="32" spans="1:8 16384:16384" ht="41.45" customHeight="1" x14ac:dyDescent="0.2">
      <c r="A32" s="211"/>
      <c r="B32" s="200"/>
      <c r="C32" s="183"/>
      <c r="D32" s="3" t="s">
        <v>2</v>
      </c>
      <c r="E32" s="51" t="s">
        <v>91</v>
      </c>
      <c r="F32" s="73">
        <v>3</v>
      </c>
      <c r="G32" s="4">
        <f t="shared" si="0"/>
        <v>200</v>
      </c>
      <c r="H32" s="40">
        <v>44173</v>
      </c>
    </row>
    <row r="33" spans="1:8" ht="41.45" customHeight="1" thickBot="1" x14ac:dyDescent="0.25">
      <c r="A33" s="211"/>
      <c r="B33" s="201"/>
      <c r="C33" s="194"/>
      <c r="D33" s="5" t="s">
        <v>2</v>
      </c>
      <c r="E33" s="52" t="s">
        <v>92</v>
      </c>
      <c r="F33" s="6">
        <v>4</v>
      </c>
      <c r="G33" s="4">
        <f t="shared" si="0"/>
        <v>236</v>
      </c>
      <c r="H33" s="40">
        <v>44173</v>
      </c>
    </row>
    <row r="34" spans="1:8" ht="41.45" customHeight="1" x14ac:dyDescent="0.2">
      <c r="A34" s="211"/>
      <c r="B34" s="195" t="s">
        <v>93</v>
      </c>
      <c r="C34" s="192" t="s">
        <v>94</v>
      </c>
      <c r="D34" s="7" t="s">
        <v>3</v>
      </c>
      <c r="E34" s="53" t="s">
        <v>444</v>
      </c>
      <c r="F34" s="75">
        <v>1</v>
      </c>
      <c r="G34" s="4">
        <f t="shared" si="0"/>
        <v>155</v>
      </c>
      <c r="H34" s="40">
        <v>44173</v>
      </c>
    </row>
    <row r="35" spans="1:8" ht="41.45" customHeight="1" x14ac:dyDescent="0.2">
      <c r="A35" s="211"/>
      <c r="B35" s="190"/>
      <c r="C35" s="183"/>
      <c r="D35" s="3" t="s">
        <v>3</v>
      </c>
      <c r="E35" s="51" t="s">
        <v>443</v>
      </c>
      <c r="F35" s="73">
        <v>2</v>
      </c>
      <c r="G35" s="4">
        <f t="shared" si="0"/>
        <v>146</v>
      </c>
      <c r="H35" s="40">
        <v>44173</v>
      </c>
    </row>
    <row r="36" spans="1:8" ht="41.45" customHeight="1" x14ac:dyDescent="0.2">
      <c r="A36" s="211"/>
      <c r="B36" s="190"/>
      <c r="C36" s="183"/>
      <c r="D36" s="3" t="s">
        <v>3</v>
      </c>
      <c r="E36" s="51" t="s">
        <v>445</v>
      </c>
      <c r="F36" s="73">
        <v>3</v>
      </c>
      <c r="G36" s="4">
        <f t="shared" si="0"/>
        <v>134</v>
      </c>
      <c r="H36" s="40">
        <v>44173</v>
      </c>
    </row>
    <row r="37" spans="1:8" ht="41.45" customHeight="1" x14ac:dyDescent="0.2">
      <c r="A37" s="211"/>
      <c r="B37" s="190"/>
      <c r="C37" s="183"/>
      <c r="D37" s="3" t="s">
        <v>3</v>
      </c>
      <c r="E37" s="51" t="s">
        <v>446</v>
      </c>
      <c r="F37" s="73">
        <v>4</v>
      </c>
      <c r="G37" s="4">
        <f t="shared" si="0"/>
        <v>206</v>
      </c>
      <c r="H37" s="40">
        <v>44173</v>
      </c>
    </row>
    <row r="38" spans="1:8" ht="41.45" customHeight="1" x14ac:dyDescent="0.2">
      <c r="A38" s="211"/>
      <c r="B38" s="190"/>
      <c r="C38" s="209" t="s">
        <v>95</v>
      </c>
      <c r="D38" s="3" t="s">
        <v>4</v>
      </c>
      <c r="E38" s="51" t="s">
        <v>448</v>
      </c>
      <c r="F38" s="73">
        <v>1</v>
      </c>
      <c r="G38" s="4">
        <f t="shared" si="0"/>
        <v>167</v>
      </c>
      <c r="H38" s="40">
        <v>44173</v>
      </c>
    </row>
    <row r="39" spans="1:8" ht="41.45" customHeight="1" x14ac:dyDescent="0.2">
      <c r="A39" s="211"/>
      <c r="B39" s="190"/>
      <c r="C39" s="210"/>
      <c r="D39" s="3" t="s">
        <v>4</v>
      </c>
      <c r="E39" s="51" t="s">
        <v>447</v>
      </c>
      <c r="F39" s="73">
        <v>2</v>
      </c>
      <c r="G39" s="4">
        <f t="shared" si="0"/>
        <v>158</v>
      </c>
      <c r="H39" s="40">
        <v>44173</v>
      </c>
    </row>
    <row r="40" spans="1:8" ht="41.45" customHeight="1" x14ac:dyDescent="0.2">
      <c r="A40" s="211"/>
      <c r="B40" s="190"/>
      <c r="C40" s="210"/>
      <c r="D40" s="3" t="s">
        <v>4</v>
      </c>
      <c r="E40" s="51" t="s">
        <v>96</v>
      </c>
      <c r="F40" s="73">
        <v>3</v>
      </c>
      <c r="G40" s="4">
        <f t="shared" si="0"/>
        <v>149</v>
      </c>
      <c r="H40" s="40">
        <v>44173</v>
      </c>
    </row>
    <row r="41" spans="1:8" ht="41.45" customHeight="1" x14ac:dyDescent="0.2">
      <c r="A41" s="211"/>
      <c r="B41" s="190"/>
      <c r="C41" s="184"/>
      <c r="D41" s="3" t="s">
        <v>4</v>
      </c>
      <c r="E41" s="51" t="s">
        <v>449</v>
      </c>
      <c r="F41" s="73">
        <v>4</v>
      </c>
      <c r="G41" s="4">
        <f t="shared" si="0"/>
        <v>238</v>
      </c>
      <c r="H41" s="40">
        <v>44173</v>
      </c>
    </row>
    <row r="42" spans="1:8" ht="41.45" customHeight="1" x14ac:dyDescent="0.2">
      <c r="A42" s="211"/>
      <c r="B42" s="190"/>
      <c r="C42" s="182" t="s">
        <v>97</v>
      </c>
      <c r="D42" s="3" t="s">
        <v>5</v>
      </c>
      <c r="E42" s="51" t="s">
        <v>98</v>
      </c>
      <c r="F42" s="73">
        <v>1</v>
      </c>
      <c r="G42" s="4">
        <f t="shared" si="0"/>
        <v>62</v>
      </c>
      <c r="H42" s="40">
        <v>44173</v>
      </c>
    </row>
    <row r="43" spans="1:8" ht="41.45" customHeight="1" x14ac:dyDescent="0.2">
      <c r="A43" s="211"/>
      <c r="B43" s="190"/>
      <c r="C43" s="183"/>
      <c r="D43" s="3" t="s">
        <v>5</v>
      </c>
      <c r="E43" s="51" t="s">
        <v>99</v>
      </c>
      <c r="F43" s="73">
        <v>2</v>
      </c>
      <c r="G43" s="4">
        <f t="shared" si="0"/>
        <v>98</v>
      </c>
      <c r="H43" s="40">
        <v>44173</v>
      </c>
    </row>
    <row r="44" spans="1:8" ht="41.45" customHeight="1" x14ac:dyDescent="0.2">
      <c r="A44" s="211"/>
      <c r="B44" s="190"/>
      <c r="C44" s="183"/>
      <c r="D44" s="3" t="s">
        <v>5</v>
      </c>
      <c r="E44" s="51" t="s">
        <v>100</v>
      </c>
      <c r="F44" s="73">
        <v>3</v>
      </c>
      <c r="G44" s="4">
        <f t="shared" si="0"/>
        <v>199</v>
      </c>
      <c r="H44" s="40">
        <v>44173</v>
      </c>
    </row>
    <row r="45" spans="1:8" ht="41.45" customHeight="1" x14ac:dyDescent="0.2">
      <c r="A45" s="211"/>
      <c r="B45" s="190"/>
      <c r="C45" s="183"/>
      <c r="D45" s="3" t="s">
        <v>5</v>
      </c>
      <c r="E45" s="51" t="s">
        <v>450</v>
      </c>
      <c r="F45" s="73">
        <v>4</v>
      </c>
      <c r="G45" s="4">
        <f t="shared" si="0"/>
        <v>234</v>
      </c>
      <c r="H45" s="40">
        <v>44173</v>
      </c>
    </row>
    <row r="46" spans="1:8" ht="41.45" customHeight="1" x14ac:dyDescent="0.2">
      <c r="A46" s="211"/>
      <c r="B46" s="190"/>
      <c r="C46" s="184" t="s">
        <v>101</v>
      </c>
      <c r="D46" s="10" t="s">
        <v>6</v>
      </c>
      <c r="E46" s="55" t="s">
        <v>102</v>
      </c>
      <c r="F46" s="74">
        <v>1</v>
      </c>
      <c r="G46" s="4">
        <f t="shared" si="0"/>
        <v>100</v>
      </c>
      <c r="H46" s="40">
        <v>44173</v>
      </c>
    </row>
    <row r="47" spans="1:8" ht="41.45" customHeight="1" x14ac:dyDescent="0.2">
      <c r="A47" s="211"/>
      <c r="B47" s="190"/>
      <c r="C47" s="202"/>
      <c r="D47" s="3" t="s">
        <v>6</v>
      </c>
      <c r="E47" s="51" t="s">
        <v>103</v>
      </c>
      <c r="F47" s="73">
        <v>2</v>
      </c>
      <c r="G47" s="4">
        <f t="shared" si="0"/>
        <v>124</v>
      </c>
      <c r="H47" s="40">
        <v>44173</v>
      </c>
    </row>
    <row r="48" spans="1:8" ht="41.45" customHeight="1" x14ac:dyDescent="0.2">
      <c r="A48" s="211"/>
      <c r="B48" s="190"/>
      <c r="C48" s="202"/>
      <c r="D48" s="3" t="s">
        <v>6</v>
      </c>
      <c r="E48" s="51" t="s">
        <v>104</v>
      </c>
      <c r="F48" s="73">
        <v>3</v>
      </c>
      <c r="G48" s="4">
        <f t="shared" si="0"/>
        <v>171</v>
      </c>
      <c r="H48" s="40">
        <v>44173</v>
      </c>
    </row>
    <row r="49" spans="1:8" ht="41.45" customHeight="1" thickBot="1" x14ac:dyDescent="0.25">
      <c r="A49" s="211"/>
      <c r="B49" s="191"/>
      <c r="C49" s="203"/>
      <c r="D49" s="5" t="s">
        <v>6</v>
      </c>
      <c r="E49" s="52" t="s">
        <v>451</v>
      </c>
      <c r="F49" s="6">
        <v>4</v>
      </c>
      <c r="G49" s="4">
        <f t="shared" si="0"/>
        <v>162</v>
      </c>
      <c r="H49" s="40">
        <v>44173</v>
      </c>
    </row>
    <row r="50" spans="1:8" ht="41.45" customHeight="1" x14ac:dyDescent="0.2">
      <c r="A50" s="211"/>
      <c r="B50" s="199" t="s">
        <v>105</v>
      </c>
      <c r="C50" s="184" t="s">
        <v>452</v>
      </c>
      <c r="D50" s="10" t="s">
        <v>453</v>
      </c>
      <c r="E50" s="55" t="s">
        <v>455</v>
      </c>
      <c r="F50" s="74">
        <v>1</v>
      </c>
      <c r="G50" s="4">
        <f t="shared" si="0"/>
        <v>119</v>
      </c>
      <c r="H50" s="40">
        <v>44173</v>
      </c>
    </row>
    <row r="51" spans="1:8" ht="41.45" customHeight="1" x14ac:dyDescent="0.2">
      <c r="A51" s="211"/>
      <c r="B51" s="200"/>
      <c r="C51" s="202"/>
      <c r="D51" s="3" t="s">
        <v>453</v>
      </c>
      <c r="E51" s="51" t="s">
        <v>456</v>
      </c>
      <c r="F51" s="73">
        <v>2</v>
      </c>
      <c r="G51" s="4">
        <f t="shared" si="0"/>
        <v>228</v>
      </c>
      <c r="H51" s="40">
        <v>44173</v>
      </c>
    </row>
    <row r="52" spans="1:8" ht="41.45" customHeight="1" x14ac:dyDescent="0.2">
      <c r="A52" s="211"/>
      <c r="B52" s="200"/>
      <c r="C52" s="202"/>
      <c r="D52" s="3" t="s">
        <v>454</v>
      </c>
      <c r="E52" s="51" t="s">
        <v>457</v>
      </c>
      <c r="F52" s="73">
        <v>3</v>
      </c>
      <c r="G52" s="4">
        <f t="shared" si="0"/>
        <v>239</v>
      </c>
      <c r="H52" s="40">
        <v>44173</v>
      </c>
    </row>
    <row r="53" spans="1:8" ht="41.45" customHeight="1" x14ac:dyDescent="0.2">
      <c r="A53" s="211"/>
      <c r="B53" s="200"/>
      <c r="C53" s="202"/>
      <c r="D53" s="3" t="s">
        <v>454</v>
      </c>
      <c r="E53" s="51" t="s">
        <v>458</v>
      </c>
      <c r="F53" s="73">
        <v>4</v>
      </c>
      <c r="G53" s="4">
        <f t="shared" si="0"/>
        <v>246</v>
      </c>
      <c r="H53" s="40">
        <v>44173</v>
      </c>
    </row>
    <row r="54" spans="1:8" ht="41.45" customHeight="1" x14ac:dyDescent="0.2">
      <c r="A54" s="211"/>
      <c r="B54" s="200"/>
      <c r="C54" s="182" t="s">
        <v>459</v>
      </c>
      <c r="D54" s="3" t="s">
        <v>460</v>
      </c>
      <c r="E54" s="51" t="s">
        <v>461</v>
      </c>
      <c r="F54" s="73">
        <v>1</v>
      </c>
      <c r="G54" s="4">
        <f t="shared" si="0"/>
        <v>162</v>
      </c>
      <c r="H54" s="40">
        <v>44173</v>
      </c>
    </row>
    <row r="55" spans="1:8" ht="41.45" customHeight="1" x14ac:dyDescent="0.2">
      <c r="A55" s="211"/>
      <c r="B55" s="200"/>
      <c r="C55" s="202"/>
      <c r="D55" s="3" t="s">
        <v>460</v>
      </c>
      <c r="E55" s="51" t="s">
        <v>462</v>
      </c>
      <c r="F55" s="73">
        <v>2</v>
      </c>
      <c r="G55" s="4">
        <f t="shared" si="0"/>
        <v>225</v>
      </c>
      <c r="H55" s="40">
        <v>44173</v>
      </c>
    </row>
    <row r="56" spans="1:8" ht="41.45" customHeight="1" x14ac:dyDescent="0.2">
      <c r="A56" s="211"/>
      <c r="B56" s="200"/>
      <c r="C56" s="202"/>
      <c r="D56" s="3" t="s">
        <v>460</v>
      </c>
      <c r="E56" s="51" t="s">
        <v>609</v>
      </c>
      <c r="F56" s="73">
        <v>3</v>
      </c>
      <c r="G56" s="4">
        <f t="shared" si="0"/>
        <v>254</v>
      </c>
      <c r="H56" s="40">
        <v>44173</v>
      </c>
    </row>
    <row r="57" spans="1:8" ht="41.45" customHeight="1" thickBot="1" x14ac:dyDescent="0.25">
      <c r="A57" s="212"/>
      <c r="B57" s="201"/>
      <c r="C57" s="203"/>
      <c r="D57" s="5" t="s">
        <v>460</v>
      </c>
      <c r="E57" s="52" t="s">
        <v>463</v>
      </c>
      <c r="F57" s="6">
        <v>4</v>
      </c>
      <c r="G57" s="4">
        <f t="shared" si="0"/>
        <v>217</v>
      </c>
      <c r="H57" s="40">
        <v>44173</v>
      </c>
    </row>
    <row r="58" spans="1:8" ht="41.45" customHeight="1" x14ac:dyDescent="0.2">
      <c r="A58" s="185">
        <v>2</v>
      </c>
      <c r="B58" s="195" t="s">
        <v>106</v>
      </c>
      <c r="C58" s="192" t="s">
        <v>497</v>
      </c>
      <c r="D58" s="7" t="s">
        <v>107</v>
      </c>
      <c r="E58" s="53" t="s">
        <v>108</v>
      </c>
      <c r="F58" s="75">
        <v>1</v>
      </c>
      <c r="G58" s="4">
        <f t="shared" si="0"/>
        <v>56</v>
      </c>
      <c r="H58" s="40">
        <v>44173</v>
      </c>
    </row>
    <row r="59" spans="1:8" ht="41.45" customHeight="1" x14ac:dyDescent="0.2">
      <c r="A59" s="186"/>
      <c r="B59" s="190"/>
      <c r="C59" s="183"/>
      <c r="D59" s="3" t="s">
        <v>107</v>
      </c>
      <c r="E59" s="51" t="s">
        <v>498</v>
      </c>
      <c r="F59" s="73">
        <v>2</v>
      </c>
      <c r="G59" s="4">
        <f t="shared" si="0"/>
        <v>193</v>
      </c>
      <c r="H59" s="40">
        <v>44173</v>
      </c>
    </row>
    <row r="60" spans="1:8" ht="41.45" customHeight="1" x14ac:dyDescent="0.2">
      <c r="A60" s="186"/>
      <c r="B60" s="190"/>
      <c r="C60" s="183"/>
      <c r="D60" s="3" t="s">
        <v>107</v>
      </c>
      <c r="E60" s="51" t="s">
        <v>109</v>
      </c>
      <c r="F60" s="73">
        <v>3</v>
      </c>
      <c r="G60" s="4">
        <f t="shared" si="0"/>
        <v>194</v>
      </c>
      <c r="H60" s="40">
        <v>44173</v>
      </c>
    </row>
    <row r="61" spans="1:8" ht="41.45" customHeight="1" x14ac:dyDescent="0.2">
      <c r="A61" s="186"/>
      <c r="B61" s="190"/>
      <c r="C61" s="183"/>
      <c r="D61" s="3" t="s">
        <v>107</v>
      </c>
      <c r="E61" s="51" t="s">
        <v>464</v>
      </c>
      <c r="F61" s="73">
        <v>4</v>
      </c>
      <c r="G61" s="4">
        <f t="shared" si="0"/>
        <v>204</v>
      </c>
      <c r="H61" s="40">
        <v>44173</v>
      </c>
    </row>
    <row r="62" spans="1:8" ht="41.45" customHeight="1" x14ac:dyDescent="0.2">
      <c r="A62" s="186"/>
      <c r="B62" s="247"/>
      <c r="C62" s="182" t="s">
        <v>499</v>
      </c>
      <c r="D62" s="3" t="s">
        <v>110</v>
      </c>
      <c r="E62" s="51" t="s">
        <v>111</v>
      </c>
      <c r="F62" s="73">
        <v>1</v>
      </c>
      <c r="G62" s="4">
        <f t="shared" si="0"/>
        <v>108</v>
      </c>
      <c r="H62" s="40">
        <v>44173</v>
      </c>
    </row>
    <row r="63" spans="1:8" ht="41.45" customHeight="1" x14ac:dyDescent="0.2">
      <c r="A63" s="186"/>
      <c r="B63" s="247"/>
      <c r="C63" s="183"/>
      <c r="D63" s="3" t="s">
        <v>110</v>
      </c>
      <c r="E63" s="51" t="s">
        <v>500</v>
      </c>
      <c r="F63" s="73">
        <v>2</v>
      </c>
      <c r="G63" s="4">
        <f t="shared" si="0"/>
        <v>108</v>
      </c>
      <c r="H63" s="40">
        <v>44173</v>
      </c>
    </row>
    <row r="64" spans="1:8" ht="41.45" customHeight="1" x14ac:dyDescent="0.2">
      <c r="A64" s="186"/>
      <c r="B64" s="247"/>
      <c r="C64" s="183"/>
      <c r="D64" s="3" t="s">
        <v>110</v>
      </c>
      <c r="E64" s="51" t="s">
        <v>465</v>
      </c>
      <c r="F64" s="73">
        <v>3</v>
      </c>
      <c r="G64" s="4">
        <f t="shared" si="0"/>
        <v>170</v>
      </c>
      <c r="H64" s="40">
        <v>44173</v>
      </c>
    </row>
    <row r="65" spans="1:8" ht="41.45" customHeight="1" x14ac:dyDescent="0.2">
      <c r="A65" s="186"/>
      <c r="B65" s="247"/>
      <c r="C65" s="183"/>
      <c r="D65" s="3" t="s">
        <v>110</v>
      </c>
      <c r="E65" s="51" t="s">
        <v>466</v>
      </c>
      <c r="F65" s="73">
        <v>4</v>
      </c>
      <c r="G65" s="4">
        <f t="shared" si="0"/>
        <v>250</v>
      </c>
      <c r="H65" s="40">
        <v>44173</v>
      </c>
    </row>
    <row r="66" spans="1:8" ht="41.45" customHeight="1" x14ac:dyDescent="0.2">
      <c r="A66" s="186"/>
      <c r="B66" s="247"/>
      <c r="C66" s="182" t="s">
        <v>501</v>
      </c>
      <c r="D66" s="3" t="s">
        <v>112</v>
      </c>
      <c r="E66" s="51" t="s">
        <v>467</v>
      </c>
      <c r="F66" s="73">
        <v>1</v>
      </c>
      <c r="G66" s="4">
        <f t="shared" ref="G66:G129" si="1">LEN(E66)</f>
        <v>234</v>
      </c>
      <c r="H66" s="40">
        <v>44173</v>
      </c>
    </row>
    <row r="67" spans="1:8" ht="41.45" customHeight="1" x14ac:dyDescent="0.2">
      <c r="A67" s="186"/>
      <c r="B67" s="247"/>
      <c r="C67" s="183"/>
      <c r="D67" s="3" t="s">
        <v>112</v>
      </c>
      <c r="E67" s="51" t="s">
        <v>468</v>
      </c>
      <c r="F67" s="73">
        <v>2</v>
      </c>
      <c r="G67" s="4">
        <f t="shared" si="1"/>
        <v>167</v>
      </c>
      <c r="H67" s="40">
        <v>44173</v>
      </c>
    </row>
    <row r="68" spans="1:8" ht="41.45" customHeight="1" x14ac:dyDescent="0.2">
      <c r="A68" s="186"/>
      <c r="B68" s="247"/>
      <c r="C68" s="183"/>
      <c r="D68" s="3" t="s">
        <v>112</v>
      </c>
      <c r="E68" s="51" t="s">
        <v>469</v>
      </c>
      <c r="F68" s="73">
        <v>3</v>
      </c>
      <c r="G68" s="4">
        <f t="shared" si="1"/>
        <v>242</v>
      </c>
      <c r="H68" s="40">
        <v>44173</v>
      </c>
    </row>
    <row r="69" spans="1:8" ht="41.45" customHeight="1" thickBot="1" x14ac:dyDescent="0.25">
      <c r="A69" s="186"/>
      <c r="B69" s="248"/>
      <c r="C69" s="188"/>
      <c r="D69" s="41" t="s">
        <v>112</v>
      </c>
      <c r="E69" s="56" t="s">
        <v>470</v>
      </c>
      <c r="F69" s="42">
        <v>4</v>
      </c>
      <c r="G69" s="4">
        <f t="shared" si="1"/>
        <v>184</v>
      </c>
      <c r="H69" s="40">
        <v>44173</v>
      </c>
    </row>
    <row r="70" spans="1:8" ht="41.45" customHeight="1" x14ac:dyDescent="0.2">
      <c r="A70" s="186"/>
      <c r="B70" s="189" t="s">
        <v>113</v>
      </c>
      <c r="C70" s="184" t="s">
        <v>502</v>
      </c>
      <c r="D70" s="10" t="s">
        <v>471</v>
      </c>
      <c r="E70" s="55" t="s">
        <v>473</v>
      </c>
      <c r="F70" s="74">
        <v>1</v>
      </c>
      <c r="G70" s="4">
        <f t="shared" si="1"/>
        <v>125</v>
      </c>
      <c r="H70" s="40">
        <v>44173</v>
      </c>
    </row>
    <row r="71" spans="1:8" ht="41.45" customHeight="1" x14ac:dyDescent="0.2">
      <c r="A71" s="186"/>
      <c r="B71" s="190"/>
      <c r="C71" s="183"/>
      <c r="D71" s="3" t="s">
        <v>471</v>
      </c>
      <c r="E71" s="51" t="s">
        <v>474</v>
      </c>
      <c r="F71" s="73">
        <v>2</v>
      </c>
      <c r="G71" s="4">
        <f t="shared" si="1"/>
        <v>173</v>
      </c>
      <c r="H71" s="40">
        <v>44173</v>
      </c>
    </row>
    <row r="72" spans="1:8" ht="41.45" customHeight="1" x14ac:dyDescent="0.2">
      <c r="A72" s="186"/>
      <c r="B72" s="190"/>
      <c r="C72" s="183"/>
      <c r="D72" s="3" t="s">
        <v>472</v>
      </c>
      <c r="E72" s="51" t="s">
        <v>475</v>
      </c>
      <c r="F72" s="73">
        <v>3</v>
      </c>
      <c r="G72" s="4">
        <f t="shared" si="1"/>
        <v>238</v>
      </c>
      <c r="H72" s="40">
        <v>44173</v>
      </c>
    </row>
    <row r="73" spans="1:8" ht="41.45" customHeight="1" x14ac:dyDescent="0.2">
      <c r="A73" s="186"/>
      <c r="B73" s="190"/>
      <c r="C73" s="183"/>
      <c r="D73" s="3" t="s">
        <v>471</v>
      </c>
      <c r="E73" s="68" t="s">
        <v>476</v>
      </c>
      <c r="F73" s="73">
        <v>4</v>
      </c>
      <c r="G73" s="4">
        <f t="shared" si="1"/>
        <v>216</v>
      </c>
      <c r="H73" s="40">
        <v>44173</v>
      </c>
    </row>
    <row r="74" spans="1:8" ht="41.45" customHeight="1" x14ac:dyDescent="0.2">
      <c r="A74" s="186"/>
      <c r="B74" s="190"/>
      <c r="C74" s="182" t="s">
        <v>114</v>
      </c>
      <c r="D74" s="3" t="s">
        <v>477</v>
      </c>
      <c r="E74" s="51" t="s">
        <v>610</v>
      </c>
      <c r="F74" s="73">
        <v>1</v>
      </c>
      <c r="G74" s="4">
        <f t="shared" si="1"/>
        <v>210</v>
      </c>
      <c r="H74" s="40">
        <v>44173</v>
      </c>
    </row>
    <row r="75" spans="1:8" ht="41.45" customHeight="1" x14ac:dyDescent="0.2">
      <c r="A75" s="186"/>
      <c r="B75" s="190"/>
      <c r="C75" s="183"/>
      <c r="D75" s="3" t="s">
        <v>478</v>
      </c>
      <c r="E75" s="51" t="s">
        <v>611</v>
      </c>
      <c r="F75" s="73">
        <v>2</v>
      </c>
      <c r="G75" s="4">
        <f t="shared" si="1"/>
        <v>206</v>
      </c>
      <c r="H75" s="40">
        <v>44173</v>
      </c>
    </row>
    <row r="76" spans="1:8" ht="41.45" customHeight="1" x14ac:dyDescent="0.2">
      <c r="A76" s="186"/>
      <c r="B76" s="190"/>
      <c r="C76" s="183"/>
      <c r="D76" s="3" t="s">
        <v>478</v>
      </c>
      <c r="E76" s="51" t="s">
        <v>612</v>
      </c>
      <c r="F76" s="73">
        <v>3</v>
      </c>
      <c r="G76" s="4">
        <f t="shared" si="1"/>
        <v>236</v>
      </c>
      <c r="H76" s="40">
        <v>44173</v>
      </c>
    </row>
    <row r="77" spans="1:8" ht="41.45" customHeight="1" x14ac:dyDescent="0.2">
      <c r="A77" s="186"/>
      <c r="B77" s="190"/>
      <c r="C77" s="183"/>
      <c r="D77" s="3" t="s">
        <v>478</v>
      </c>
      <c r="E77" s="51" t="s">
        <v>479</v>
      </c>
      <c r="F77" s="73">
        <v>4</v>
      </c>
      <c r="G77" s="4">
        <f t="shared" si="1"/>
        <v>192</v>
      </c>
      <c r="H77" s="40">
        <v>44173</v>
      </c>
    </row>
    <row r="78" spans="1:8" ht="41.45" customHeight="1" x14ac:dyDescent="0.2">
      <c r="A78" s="186"/>
      <c r="B78" s="190"/>
      <c r="C78" s="182" t="s">
        <v>115</v>
      </c>
      <c r="D78" s="3" t="s">
        <v>480</v>
      </c>
      <c r="E78" s="51" t="s">
        <v>481</v>
      </c>
      <c r="F78" s="73">
        <v>1</v>
      </c>
      <c r="G78" s="4">
        <f t="shared" si="1"/>
        <v>209</v>
      </c>
      <c r="H78" s="40">
        <v>44173</v>
      </c>
    </row>
    <row r="79" spans="1:8" ht="41.45" customHeight="1" x14ac:dyDescent="0.2">
      <c r="A79" s="186"/>
      <c r="B79" s="190"/>
      <c r="C79" s="183"/>
      <c r="D79" s="3" t="s">
        <v>480</v>
      </c>
      <c r="E79" s="51" t="s">
        <v>482</v>
      </c>
      <c r="F79" s="73">
        <v>2</v>
      </c>
      <c r="G79" s="4">
        <f t="shared" si="1"/>
        <v>166</v>
      </c>
      <c r="H79" s="40">
        <v>44173</v>
      </c>
    </row>
    <row r="80" spans="1:8" ht="41.45" customHeight="1" x14ac:dyDescent="0.2">
      <c r="A80" s="186"/>
      <c r="B80" s="190"/>
      <c r="C80" s="183"/>
      <c r="D80" s="3" t="s">
        <v>480</v>
      </c>
      <c r="E80" s="51" t="s">
        <v>484</v>
      </c>
      <c r="F80" s="73">
        <v>3</v>
      </c>
      <c r="G80" s="4">
        <f t="shared" si="1"/>
        <v>254</v>
      </c>
      <c r="H80" s="40">
        <v>44173</v>
      </c>
    </row>
    <row r="81" spans="1:8" ht="41.45" customHeight="1" x14ac:dyDescent="0.2">
      <c r="A81" s="186"/>
      <c r="B81" s="190"/>
      <c r="C81" s="193"/>
      <c r="D81" s="3" t="s">
        <v>480</v>
      </c>
      <c r="E81" s="57" t="s">
        <v>483</v>
      </c>
      <c r="F81" s="11">
        <v>4</v>
      </c>
      <c r="G81" s="4">
        <f t="shared" si="1"/>
        <v>220</v>
      </c>
      <c r="H81" s="40">
        <v>44173</v>
      </c>
    </row>
    <row r="82" spans="1:8" ht="41.45" customHeight="1" x14ac:dyDescent="0.2">
      <c r="A82" s="186"/>
      <c r="B82" s="190"/>
      <c r="C82" s="184" t="s">
        <v>503</v>
      </c>
      <c r="D82" s="10" t="s">
        <v>116</v>
      </c>
      <c r="E82" s="55" t="s">
        <v>613</v>
      </c>
      <c r="F82" s="74">
        <v>1</v>
      </c>
      <c r="G82" s="4">
        <f t="shared" si="1"/>
        <v>154</v>
      </c>
      <c r="H82" s="40">
        <v>44173</v>
      </c>
    </row>
    <row r="83" spans="1:8" ht="41.45" customHeight="1" x14ac:dyDescent="0.2">
      <c r="A83" s="186"/>
      <c r="B83" s="190"/>
      <c r="C83" s="183"/>
      <c r="D83" s="3" t="s">
        <v>116</v>
      </c>
      <c r="E83" s="51" t="s">
        <v>504</v>
      </c>
      <c r="F83" s="73">
        <v>2</v>
      </c>
      <c r="G83" s="4">
        <f t="shared" si="1"/>
        <v>118</v>
      </c>
      <c r="H83" s="40">
        <v>44173</v>
      </c>
    </row>
    <row r="84" spans="1:8" ht="41.45" customHeight="1" x14ac:dyDescent="0.2">
      <c r="A84" s="186"/>
      <c r="B84" s="190"/>
      <c r="C84" s="183"/>
      <c r="D84" s="3" t="s">
        <v>116</v>
      </c>
      <c r="E84" s="51" t="s">
        <v>505</v>
      </c>
      <c r="F84" s="73">
        <v>3</v>
      </c>
      <c r="G84" s="4">
        <f t="shared" si="1"/>
        <v>166</v>
      </c>
      <c r="H84" s="40">
        <v>44173</v>
      </c>
    </row>
    <row r="85" spans="1:8" ht="41.45" customHeight="1" thickBot="1" x14ac:dyDescent="0.25">
      <c r="A85" s="186"/>
      <c r="B85" s="191"/>
      <c r="C85" s="194"/>
      <c r="D85" s="5" t="s">
        <v>116</v>
      </c>
      <c r="E85" s="52" t="s">
        <v>485</v>
      </c>
      <c r="F85" s="6">
        <v>4</v>
      </c>
      <c r="G85" s="4">
        <f t="shared" si="1"/>
        <v>209</v>
      </c>
      <c r="H85" s="40">
        <v>44173</v>
      </c>
    </row>
    <row r="86" spans="1:8" ht="41.45" customHeight="1" x14ac:dyDescent="0.2">
      <c r="A86" s="186"/>
      <c r="B86" s="195" t="s">
        <v>117</v>
      </c>
      <c r="C86" s="196" t="s">
        <v>118</v>
      </c>
      <c r="D86" s="7" t="s">
        <v>119</v>
      </c>
      <c r="E86" s="53" t="s">
        <v>486</v>
      </c>
      <c r="F86" s="75">
        <v>1</v>
      </c>
      <c r="G86" s="4">
        <f t="shared" si="1"/>
        <v>73</v>
      </c>
      <c r="H86" s="40">
        <v>44173</v>
      </c>
    </row>
    <row r="87" spans="1:8" ht="41.45" customHeight="1" x14ac:dyDescent="0.2">
      <c r="A87" s="186"/>
      <c r="B87" s="190"/>
      <c r="C87" s="197"/>
      <c r="D87" s="3" t="s">
        <v>119</v>
      </c>
      <c r="E87" s="51" t="s">
        <v>487</v>
      </c>
      <c r="F87" s="73">
        <v>2</v>
      </c>
      <c r="G87" s="4">
        <f t="shared" si="1"/>
        <v>73</v>
      </c>
      <c r="H87" s="40">
        <v>44173</v>
      </c>
    </row>
    <row r="88" spans="1:8" ht="41.45" customHeight="1" x14ac:dyDescent="0.2">
      <c r="A88" s="186"/>
      <c r="B88" s="190"/>
      <c r="C88" s="197"/>
      <c r="D88" s="3" t="s">
        <v>119</v>
      </c>
      <c r="E88" s="51" t="s">
        <v>488</v>
      </c>
      <c r="F88" s="73">
        <v>3</v>
      </c>
      <c r="G88" s="4">
        <f t="shared" si="1"/>
        <v>122</v>
      </c>
      <c r="H88" s="40">
        <v>44173</v>
      </c>
    </row>
    <row r="89" spans="1:8" ht="41.45" customHeight="1" x14ac:dyDescent="0.2">
      <c r="A89" s="186"/>
      <c r="B89" s="190"/>
      <c r="C89" s="198"/>
      <c r="D89" s="3" t="s">
        <v>119</v>
      </c>
      <c r="E89" s="51" t="s">
        <v>614</v>
      </c>
      <c r="F89" s="73">
        <v>4</v>
      </c>
      <c r="G89" s="4">
        <f t="shared" si="1"/>
        <v>246</v>
      </c>
      <c r="H89" s="40">
        <v>44173</v>
      </c>
    </row>
    <row r="90" spans="1:8" ht="41.45" customHeight="1" x14ac:dyDescent="0.2">
      <c r="A90" s="186"/>
      <c r="B90" s="190"/>
      <c r="C90" s="182" t="s">
        <v>120</v>
      </c>
      <c r="D90" s="3" t="s">
        <v>489</v>
      </c>
      <c r="E90" s="51" t="s">
        <v>121</v>
      </c>
      <c r="F90" s="73">
        <v>1</v>
      </c>
      <c r="G90" s="4">
        <f t="shared" si="1"/>
        <v>58</v>
      </c>
      <c r="H90" s="40">
        <v>44173</v>
      </c>
    </row>
    <row r="91" spans="1:8" ht="41.45" customHeight="1" x14ac:dyDescent="0.2">
      <c r="A91" s="186"/>
      <c r="B91" s="190"/>
      <c r="C91" s="183"/>
      <c r="D91" s="3" t="s">
        <v>489</v>
      </c>
      <c r="E91" s="51" t="s">
        <v>490</v>
      </c>
      <c r="F91" s="73">
        <v>2</v>
      </c>
      <c r="G91" s="4">
        <f t="shared" si="1"/>
        <v>70</v>
      </c>
      <c r="H91" s="40">
        <v>44173</v>
      </c>
    </row>
    <row r="92" spans="1:8" ht="41.45" customHeight="1" x14ac:dyDescent="0.2">
      <c r="A92" s="186"/>
      <c r="B92" s="190"/>
      <c r="C92" s="183"/>
      <c r="D92" s="3" t="s">
        <v>489</v>
      </c>
      <c r="E92" s="51" t="s">
        <v>491</v>
      </c>
      <c r="F92" s="73">
        <v>3</v>
      </c>
      <c r="G92" s="4">
        <f t="shared" si="1"/>
        <v>189</v>
      </c>
      <c r="H92" s="40">
        <v>44173</v>
      </c>
    </row>
    <row r="93" spans="1:8" ht="41.45" customHeight="1" thickBot="1" x14ac:dyDescent="0.25">
      <c r="A93" s="186"/>
      <c r="B93" s="191"/>
      <c r="C93" s="194"/>
      <c r="D93" s="3" t="s">
        <v>489</v>
      </c>
      <c r="E93" s="52" t="s">
        <v>492</v>
      </c>
      <c r="F93" s="6">
        <v>4</v>
      </c>
      <c r="G93" s="4">
        <f t="shared" si="1"/>
        <v>208</v>
      </c>
      <c r="H93" s="40">
        <v>44173</v>
      </c>
    </row>
    <row r="94" spans="1:8" ht="41.45" customHeight="1" x14ac:dyDescent="0.2">
      <c r="A94" s="186"/>
      <c r="B94" s="199" t="s">
        <v>506</v>
      </c>
      <c r="C94" s="184" t="s">
        <v>507</v>
      </c>
      <c r="D94" s="10" t="s">
        <v>54</v>
      </c>
      <c r="E94" s="55" t="s">
        <v>508</v>
      </c>
      <c r="F94" s="74">
        <v>1</v>
      </c>
      <c r="G94" s="4">
        <f t="shared" si="1"/>
        <v>213</v>
      </c>
      <c r="H94" s="40">
        <v>44173</v>
      </c>
    </row>
    <row r="95" spans="1:8" ht="41.45" customHeight="1" x14ac:dyDescent="0.2">
      <c r="A95" s="186"/>
      <c r="B95" s="200"/>
      <c r="C95" s="183"/>
      <c r="D95" s="3" t="s">
        <v>54</v>
      </c>
      <c r="E95" s="51" t="s">
        <v>522</v>
      </c>
      <c r="F95" s="73">
        <v>2</v>
      </c>
      <c r="G95" s="4">
        <f t="shared" si="1"/>
        <v>247</v>
      </c>
      <c r="H95" s="40">
        <v>44173</v>
      </c>
    </row>
    <row r="96" spans="1:8" ht="41.45" customHeight="1" x14ac:dyDescent="0.2">
      <c r="A96" s="186"/>
      <c r="B96" s="200"/>
      <c r="C96" s="183"/>
      <c r="D96" s="3" t="s">
        <v>54</v>
      </c>
      <c r="E96" s="51" t="s">
        <v>509</v>
      </c>
      <c r="F96" s="73">
        <v>3</v>
      </c>
      <c r="G96" s="4">
        <f t="shared" si="1"/>
        <v>254</v>
      </c>
      <c r="H96" s="40">
        <v>44173</v>
      </c>
    </row>
    <row r="97" spans="1:8" ht="41.45" customHeight="1" x14ac:dyDescent="0.2">
      <c r="A97" s="186"/>
      <c r="B97" s="200"/>
      <c r="C97" s="183"/>
      <c r="D97" s="3" t="s">
        <v>54</v>
      </c>
      <c r="E97" s="51" t="s">
        <v>615</v>
      </c>
      <c r="F97" s="73">
        <v>4</v>
      </c>
      <c r="G97" s="4">
        <f t="shared" si="1"/>
        <v>252</v>
      </c>
      <c r="H97" s="40">
        <v>44173</v>
      </c>
    </row>
    <row r="98" spans="1:8" ht="41.45" customHeight="1" x14ac:dyDescent="0.2">
      <c r="A98" s="186"/>
      <c r="B98" s="200"/>
      <c r="C98" s="182" t="s">
        <v>510</v>
      </c>
      <c r="D98" s="3" t="s">
        <v>493</v>
      </c>
      <c r="E98" s="51" t="s">
        <v>494</v>
      </c>
      <c r="F98" s="73">
        <v>1</v>
      </c>
      <c r="G98" s="4">
        <f t="shared" si="1"/>
        <v>181</v>
      </c>
      <c r="H98" s="40">
        <v>44173</v>
      </c>
    </row>
    <row r="99" spans="1:8" ht="41.45" customHeight="1" x14ac:dyDescent="0.2">
      <c r="A99" s="186"/>
      <c r="B99" s="200"/>
      <c r="C99" s="183"/>
      <c r="D99" s="3" t="s">
        <v>493</v>
      </c>
      <c r="E99" s="51" t="s">
        <v>495</v>
      </c>
      <c r="F99" s="73">
        <v>2</v>
      </c>
      <c r="G99" s="4">
        <f t="shared" si="1"/>
        <v>233</v>
      </c>
      <c r="H99" s="40">
        <v>44173</v>
      </c>
    </row>
    <row r="100" spans="1:8" ht="41.45" customHeight="1" x14ac:dyDescent="0.2">
      <c r="A100" s="186"/>
      <c r="B100" s="200"/>
      <c r="C100" s="183"/>
      <c r="D100" s="3" t="s">
        <v>493</v>
      </c>
      <c r="E100" s="51" t="s">
        <v>496</v>
      </c>
      <c r="F100" s="73">
        <v>3</v>
      </c>
      <c r="G100" s="4">
        <f t="shared" si="1"/>
        <v>157</v>
      </c>
      <c r="H100" s="40">
        <v>44173</v>
      </c>
    </row>
    <row r="101" spans="1:8" ht="41.45" customHeight="1" x14ac:dyDescent="0.2">
      <c r="A101" s="186"/>
      <c r="B101" s="200"/>
      <c r="C101" s="183"/>
      <c r="D101" s="3" t="s">
        <v>493</v>
      </c>
      <c r="E101" s="51" t="s">
        <v>523</v>
      </c>
      <c r="F101" s="73">
        <v>4</v>
      </c>
      <c r="G101" s="4">
        <f t="shared" si="1"/>
        <v>254</v>
      </c>
      <c r="H101" s="40">
        <v>44173</v>
      </c>
    </row>
    <row r="102" spans="1:8" ht="41.45" customHeight="1" x14ac:dyDescent="0.2">
      <c r="A102" s="186"/>
      <c r="B102" s="200"/>
      <c r="C102" s="184" t="s">
        <v>511</v>
      </c>
      <c r="D102" s="10" t="s">
        <v>7</v>
      </c>
      <c r="E102" s="55" t="s">
        <v>122</v>
      </c>
      <c r="F102" s="74">
        <v>1</v>
      </c>
      <c r="G102" s="4">
        <f t="shared" si="1"/>
        <v>197</v>
      </c>
      <c r="H102" s="40">
        <v>44173</v>
      </c>
    </row>
    <row r="103" spans="1:8" ht="41.45" customHeight="1" x14ac:dyDescent="0.2">
      <c r="A103" s="186"/>
      <c r="B103" s="200"/>
      <c r="C103" s="202"/>
      <c r="D103" s="3" t="s">
        <v>7</v>
      </c>
      <c r="E103" s="51" t="s">
        <v>524</v>
      </c>
      <c r="F103" s="73">
        <v>2</v>
      </c>
      <c r="G103" s="4">
        <f t="shared" si="1"/>
        <v>250</v>
      </c>
      <c r="H103" s="40">
        <v>44173</v>
      </c>
    </row>
    <row r="104" spans="1:8" ht="41.45" customHeight="1" x14ac:dyDescent="0.2">
      <c r="A104" s="186"/>
      <c r="B104" s="200"/>
      <c r="C104" s="202"/>
      <c r="D104" s="3" t="s">
        <v>7</v>
      </c>
      <c r="E104" s="51" t="s">
        <v>123</v>
      </c>
      <c r="F104" s="73">
        <v>3</v>
      </c>
      <c r="G104" s="4">
        <f t="shared" si="1"/>
        <v>251</v>
      </c>
      <c r="H104" s="40">
        <v>44173</v>
      </c>
    </row>
    <row r="105" spans="1:8" ht="41.45" customHeight="1" thickBot="1" x14ac:dyDescent="0.25">
      <c r="A105" s="187"/>
      <c r="B105" s="201"/>
      <c r="C105" s="203"/>
      <c r="D105" s="5" t="s">
        <v>7</v>
      </c>
      <c r="E105" s="52" t="s">
        <v>525</v>
      </c>
      <c r="F105" s="6">
        <v>4</v>
      </c>
      <c r="G105" s="4">
        <f t="shared" si="1"/>
        <v>247</v>
      </c>
      <c r="H105" s="40">
        <v>44173</v>
      </c>
    </row>
    <row r="106" spans="1:8" ht="41.45" customHeight="1" x14ac:dyDescent="0.2">
      <c r="A106" s="216">
        <v>3</v>
      </c>
      <c r="B106" s="218" t="s">
        <v>124</v>
      </c>
      <c r="C106" s="221"/>
      <c r="D106" s="12" t="s">
        <v>125</v>
      </c>
      <c r="E106" s="58" t="s">
        <v>126</v>
      </c>
      <c r="F106" s="13">
        <v>1</v>
      </c>
      <c r="G106" s="4">
        <f t="shared" si="1"/>
        <v>142</v>
      </c>
      <c r="H106" s="40">
        <v>44173</v>
      </c>
    </row>
    <row r="107" spans="1:8" ht="41.45" customHeight="1" x14ac:dyDescent="0.2">
      <c r="A107" s="217"/>
      <c r="B107" s="219"/>
      <c r="C107" s="221"/>
      <c r="D107" s="14" t="s">
        <v>125</v>
      </c>
      <c r="E107" s="59" t="s">
        <v>127</v>
      </c>
      <c r="F107" s="15">
        <v>2</v>
      </c>
      <c r="G107" s="4">
        <f t="shared" si="1"/>
        <v>171</v>
      </c>
      <c r="H107" s="40">
        <v>44173</v>
      </c>
    </row>
    <row r="108" spans="1:8" ht="41.45" customHeight="1" x14ac:dyDescent="0.2">
      <c r="A108" s="217"/>
      <c r="B108" s="219"/>
      <c r="C108" s="221"/>
      <c r="D108" s="14" t="s">
        <v>125</v>
      </c>
      <c r="E108" s="59" t="s">
        <v>128</v>
      </c>
      <c r="F108" s="15">
        <v>3</v>
      </c>
      <c r="G108" s="4">
        <f t="shared" si="1"/>
        <v>168</v>
      </c>
      <c r="H108" s="40">
        <v>44173</v>
      </c>
    </row>
    <row r="109" spans="1:8" ht="41.45" customHeight="1" x14ac:dyDescent="0.2">
      <c r="A109" s="217"/>
      <c r="B109" s="219"/>
      <c r="C109" s="222"/>
      <c r="D109" s="14" t="s">
        <v>125</v>
      </c>
      <c r="E109" s="59" t="s">
        <v>526</v>
      </c>
      <c r="F109" s="15">
        <v>4</v>
      </c>
      <c r="G109" s="4">
        <f t="shared" si="1"/>
        <v>227</v>
      </c>
      <c r="H109" s="40">
        <v>44173</v>
      </c>
    </row>
    <row r="110" spans="1:8" ht="41.45" customHeight="1" x14ac:dyDescent="0.2">
      <c r="A110" s="217"/>
      <c r="B110" s="219"/>
      <c r="C110" s="204"/>
      <c r="D110" s="3" t="s">
        <v>129</v>
      </c>
      <c r="E110" s="51" t="s">
        <v>130</v>
      </c>
      <c r="F110" s="73">
        <v>1</v>
      </c>
      <c r="G110" s="4">
        <f t="shared" si="1"/>
        <v>94</v>
      </c>
      <c r="H110" s="40">
        <v>44173</v>
      </c>
    </row>
    <row r="111" spans="1:8" ht="41.45" customHeight="1" x14ac:dyDescent="0.2">
      <c r="A111" s="217"/>
      <c r="B111" s="219"/>
      <c r="C111" s="205"/>
      <c r="D111" s="3" t="s">
        <v>129</v>
      </c>
      <c r="E111" s="51" t="s">
        <v>131</v>
      </c>
      <c r="F111" s="73">
        <v>2</v>
      </c>
      <c r="G111" s="4">
        <f t="shared" si="1"/>
        <v>160</v>
      </c>
      <c r="H111" s="40">
        <v>44173</v>
      </c>
    </row>
    <row r="112" spans="1:8" ht="41.45" customHeight="1" x14ac:dyDescent="0.2">
      <c r="A112" s="217"/>
      <c r="B112" s="219"/>
      <c r="C112" s="205"/>
      <c r="D112" s="3" t="s">
        <v>129</v>
      </c>
      <c r="E112" s="51" t="s">
        <v>132</v>
      </c>
      <c r="F112" s="73">
        <v>3</v>
      </c>
      <c r="G112" s="4">
        <f t="shared" si="1"/>
        <v>156</v>
      </c>
      <c r="H112" s="40">
        <v>44173</v>
      </c>
    </row>
    <row r="113" spans="1:8" ht="41.45" customHeight="1" x14ac:dyDescent="0.2">
      <c r="A113" s="217"/>
      <c r="B113" s="219"/>
      <c r="C113" s="205"/>
      <c r="D113" s="3" t="s">
        <v>129</v>
      </c>
      <c r="E113" s="59" t="s">
        <v>133</v>
      </c>
      <c r="F113" s="73">
        <v>4</v>
      </c>
      <c r="G113" s="4">
        <f t="shared" si="1"/>
        <v>137</v>
      </c>
      <c r="H113" s="40">
        <v>44173</v>
      </c>
    </row>
    <row r="114" spans="1:8" ht="41.45" customHeight="1" x14ac:dyDescent="0.2">
      <c r="A114" s="217"/>
      <c r="B114" s="219"/>
      <c r="C114" s="204"/>
      <c r="D114" s="3" t="s">
        <v>134</v>
      </c>
      <c r="E114" s="51" t="s">
        <v>135</v>
      </c>
      <c r="F114" s="73">
        <v>1</v>
      </c>
      <c r="G114" s="4">
        <f t="shared" si="1"/>
        <v>110</v>
      </c>
      <c r="H114" s="40">
        <v>44173</v>
      </c>
    </row>
    <row r="115" spans="1:8" ht="41.45" customHeight="1" x14ac:dyDescent="0.2">
      <c r="A115" s="217"/>
      <c r="B115" s="219"/>
      <c r="C115" s="205"/>
      <c r="D115" s="3" t="s">
        <v>134</v>
      </c>
      <c r="E115" s="51" t="s">
        <v>136</v>
      </c>
      <c r="F115" s="73">
        <v>2</v>
      </c>
      <c r="G115" s="4">
        <f t="shared" si="1"/>
        <v>146</v>
      </c>
      <c r="H115" s="40">
        <v>44173</v>
      </c>
    </row>
    <row r="116" spans="1:8" ht="41.45" customHeight="1" x14ac:dyDescent="0.2">
      <c r="A116" s="217"/>
      <c r="B116" s="219"/>
      <c r="C116" s="205"/>
      <c r="D116" s="3" t="s">
        <v>134</v>
      </c>
      <c r="E116" s="51" t="s">
        <v>137</v>
      </c>
      <c r="F116" s="73">
        <v>3</v>
      </c>
      <c r="G116" s="4">
        <f t="shared" si="1"/>
        <v>192</v>
      </c>
      <c r="H116" s="40">
        <v>44173</v>
      </c>
    </row>
    <row r="117" spans="1:8" ht="41.45" customHeight="1" x14ac:dyDescent="0.2">
      <c r="A117" s="217"/>
      <c r="B117" s="220"/>
      <c r="C117" s="205"/>
      <c r="D117" s="3" t="s">
        <v>134</v>
      </c>
      <c r="E117" s="51" t="s">
        <v>138</v>
      </c>
      <c r="F117" s="73">
        <v>4</v>
      </c>
      <c r="G117" s="4">
        <f t="shared" si="1"/>
        <v>147</v>
      </c>
      <c r="H117" s="40">
        <v>44173</v>
      </c>
    </row>
    <row r="118" spans="1:8" ht="41.45" customHeight="1" x14ac:dyDescent="0.2">
      <c r="A118" s="217"/>
      <c r="B118" s="206" t="s">
        <v>139</v>
      </c>
      <c r="C118" s="204"/>
      <c r="D118" s="3" t="s">
        <v>8</v>
      </c>
      <c r="E118" s="51" t="s">
        <v>140</v>
      </c>
      <c r="F118" s="73">
        <v>1</v>
      </c>
      <c r="G118" s="4">
        <f t="shared" si="1"/>
        <v>92</v>
      </c>
      <c r="H118" s="40">
        <v>44173</v>
      </c>
    </row>
    <row r="119" spans="1:8" ht="41.45" customHeight="1" x14ac:dyDescent="0.2">
      <c r="A119" s="217"/>
      <c r="B119" s="207"/>
      <c r="C119" s="205"/>
      <c r="D119" s="3" t="s">
        <v>8</v>
      </c>
      <c r="E119" s="51" t="s">
        <v>141</v>
      </c>
      <c r="F119" s="73">
        <v>2</v>
      </c>
      <c r="G119" s="4">
        <f t="shared" si="1"/>
        <v>201</v>
      </c>
      <c r="H119" s="40">
        <v>44173</v>
      </c>
    </row>
    <row r="120" spans="1:8" ht="41.45" customHeight="1" x14ac:dyDescent="0.2">
      <c r="A120" s="217"/>
      <c r="B120" s="207"/>
      <c r="C120" s="205"/>
      <c r="D120" s="3" t="s">
        <v>8</v>
      </c>
      <c r="E120" s="51" t="s">
        <v>142</v>
      </c>
      <c r="F120" s="73">
        <v>3</v>
      </c>
      <c r="G120" s="4">
        <f t="shared" si="1"/>
        <v>231</v>
      </c>
      <c r="H120" s="40">
        <v>44173</v>
      </c>
    </row>
    <row r="121" spans="1:8" ht="41.45" customHeight="1" x14ac:dyDescent="0.2">
      <c r="A121" s="217"/>
      <c r="B121" s="207"/>
      <c r="C121" s="205"/>
      <c r="D121" s="3" t="s">
        <v>8</v>
      </c>
      <c r="E121" s="51" t="s">
        <v>143</v>
      </c>
      <c r="F121" s="73">
        <v>4</v>
      </c>
      <c r="G121" s="4">
        <f t="shared" si="1"/>
        <v>145</v>
      </c>
      <c r="H121" s="40">
        <v>44173</v>
      </c>
    </row>
    <row r="122" spans="1:8" ht="41.45" customHeight="1" x14ac:dyDescent="0.2">
      <c r="A122" s="217"/>
      <c r="B122" s="207"/>
      <c r="C122" s="182" t="s">
        <v>144</v>
      </c>
      <c r="D122" s="3" t="s">
        <v>145</v>
      </c>
      <c r="E122" s="51" t="s">
        <v>146</v>
      </c>
      <c r="F122" s="73">
        <v>1</v>
      </c>
      <c r="G122" s="4">
        <f t="shared" si="1"/>
        <v>155</v>
      </c>
      <c r="H122" s="40">
        <v>44173</v>
      </c>
    </row>
    <row r="123" spans="1:8" ht="41.45" customHeight="1" x14ac:dyDescent="0.2">
      <c r="A123" s="217"/>
      <c r="B123" s="207"/>
      <c r="C123" s="202"/>
      <c r="D123" s="3" t="s">
        <v>145</v>
      </c>
      <c r="E123" s="51" t="s">
        <v>592</v>
      </c>
      <c r="F123" s="73">
        <v>2</v>
      </c>
      <c r="G123" s="4">
        <f t="shared" si="1"/>
        <v>212</v>
      </c>
      <c r="H123" s="40">
        <v>44173</v>
      </c>
    </row>
    <row r="124" spans="1:8" ht="41.45" customHeight="1" x14ac:dyDescent="0.2">
      <c r="A124" s="217"/>
      <c r="B124" s="207"/>
      <c r="C124" s="202"/>
      <c r="D124" s="3" t="s">
        <v>145</v>
      </c>
      <c r="E124" s="51" t="s">
        <v>437</v>
      </c>
      <c r="F124" s="73">
        <v>3</v>
      </c>
      <c r="G124" s="4">
        <f t="shared" si="1"/>
        <v>192</v>
      </c>
      <c r="H124" s="40">
        <v>44173</v>
      </c>
    </row>
    <row r="125" spans="1:8" ht="41.45" customHeight="1" x14ac:dyDescent="0.2">
      <c r="A125" s="217"/>
      <c r="B125" s="207"/>
      <c r="C125" s="202"/>
      <c r="D125" s="3" t="s">
        <v>145</v>
      </c>
      <c r="E125" s="51" t="s">
        <v>147</v>
      </c>
      <c r="F125" s="73">
        <v>4</v>
      </c>
      <c r="G125" s="4">
        <f t="shared" si="1"/>
        <v>248</v>
      </c>
      <c r="H125" s="40">
        <v>44173</v>
      </c>
    </row>
    <row r="126" spans="1:8" ht="41.45" customHeight="1" x14ac:dyDescent="0.2">
      <c r="A126" s="217"/>
      <c r="B126" s="207"/>
      <c r="C126" s="204"/>
      <c r="D126" s="3" t="s">
        <v>148</v>
      </c>
      <c r="E126" s="51" t="s">
        <v>149</v>
      </c>
      <c r="F126" s="73">
        <v>1</v>
      </c>
      <c r="G126" s="4">
        <f t="shared" si="1"/>
        <v>226</v>
      </c>
      <c r="H126" s="40">
        <v>44173</v>
      </c>
    </row>
    <row r="127" spans="1:8" ht="41.45" customHeight="1" x14ac:dyDescent="0.2">
      <c r="A127" s="217"/>
      <c r="B127" s="207"/>
      <c r="C127" s="205"/>
      <c r="D127" s="3" t="s">
        <v>148</v>
      </c>
      <c r="E127" s="51" t="s">
        <v>150</v>
      </c>
      <c r="F127" s="73">
        <v>2</v>
      </c>
      <c r="G127" s="4">
        <f t="shared" si="1"/>
        <v>238</v>
      </c>
      <c r="H127" s="40">
        <v>44173</v>
      </c>
    </row>
    <row r="128" spans="1:8" ht="41.45" customHeight="1" x14ac:dyDescent="0.2">
      <c r="A128" s="217"/>
      <c r="B128" s="207"/>
      <c r="C128" s="205"/>
      <c r="D128" s="3" t="s">
        <v>148</v>
      </c>
      <c r="E128" s="51" t="s">
        <v>151</v>
      </c>
      <c r="F128" s="73">
        <v>3</v>
      </c>
      <c r="G128" s="4">
        <f t="shared" si="1"/>
        <v>180</v>
      </c>
      <c r="H128" s="40">
        <v>44173</v>
      </c>
    </row>
    <row r="129" spans="1:8" ht="41.45" customHeight="1" x14ac:dyDescent="0.2">
      <c r="A129" s="217"/>
      <c r="B129" s="207"/>
      <c r="C129" s="205"/>
      <c r="D129" s="3" t="s">
        <v>148</v>
      </c>
      <c r="E129" s="51" t="s">
        <v>152</v>
      </c>
      <c r="F129" s="73">
        <v>4</v>
      </c>
      <c r="G129" s="4">
        <f t="shared" si="1"/>
        <v>222</v>
      </c>
      <c r="H129" s="40">
        <v>44173</v>
      </c>
    </row>
    <row r="130" spans="1:8" ht="41.45" customHeight="1" x14ac:dyDescent="0.2">
      <c r="A130" s="217"/>
      <c r="B130" s="207"/>
      <c r="C130" s="204"/>
      <c r="D130" s="3" t="s">
        <v>9</v>
      </c>
      <c r="E130" s="51" t="s">
        <v>153</v>
      </c>
      <c r="F130" s="73">
        <v>1</v>
      </c>
      <c r="G130" s="4">
        <f t="shared" ref="G130:G193" si="2">LEN(E130)</f>
        <v>109</v>
      </c>
      <c r="H130" s="40">
        <v>44173</v>
      </c>
    </row>
    <row r="131" spans="1:8" ht="41.45" customHeight="1" x14ac:dyDescent="0.2">
      <c r="A131" s="217"/>
      <c r="B131" s="207"/>
      <c r="C131" s="205"/>
      <c r="D131" s="3" t="s">
        <v>9</v>
      </c>
      <c r="E131" s="51" t="s">
        <v>527</v>
      </c>
      <c r="F131" s="73">
        <v>2</v>
      </c>
      <c r="G131" s="4">
        <f t="shared" si="2"/>
        <v>90</v>
      </c>
      <c r="H131" s="40">
        <v>44173</v>
      </c>
    </row>
    <row r="132" spans="1:8" ht="41.45" customHeight="1" x14ac:dyDescent="0.2">
      <c r="A132" s="217"/>
      <c r="B132" s="207"/>
      <c r="C132" s="205"/>
      <c r="D132" s="3" t="s">
        <v>9</v>
      </c>
      <c r="E132" s="51" t="s">
        <v>154</v>
      </c>
      <c r="F132" s="73">
        <v>3</v>
      </c>
      <c r="G132" s="4">
        <f t="shared" si="2"/>
        <v>253</v>
      </c>
      <c r="H132" s="40">
        <v>44173</v>
      </c>
    </row>
    <row r="133" spans="1:8" ht="41.45" customHeight="1" x14ac:dyDescent="0.2">
      <c r="A133" s="217"/>
      <c r="B133" s="207"/>
      <c r="C133" s="205"/>
      <c r="D133" s="3" t="s">
        <v>9</v>
      </c>
      <c r="E133" s="51" t="s">
        <v>155</v>
      </c>
      <c r="F133" s="73">
        <v>4</v>
      </c>
      <c r="G133" s="4">
        <f t="shared" si="2"/>
        <v>247</v>
      </c>
      <c r="H133" s="40">
        <v>44173</v>
      </c>
    </row>
    <row r="134" spans="1:8" ht="41.45" customHeight="1" x14ac:dyDescent="0.2">
      <c r="A134" s="217"/>
      <c r="B134" s="207"/>
      <c r="C134" s="204"/>
      <c r="D134" s="3" t="s">
        <v>156</v>
      </c>
      <c r="E134" s="51" t="s">
        <v>157</v>
      </c>
      <c r="F134" s="73">
        <v>1</v>
      </c>
      <c r="G134" s="4">
        <f t="shared" si="2"/>
        <v>114</v>
      </c>
      <c r="H134" s="40">
        <v>44173</v>
      </c>
    </row>
    <row r="135" spans="1:8" ht="41.45" customHeight="1" x14ac:dyDescent="0.2">
      <c r="A135" s="217"/>
      <c r="B135" s="207"/>
      <c r="C135" s="205"/>
      <c r="D135" s="3" t="s">
        <v>156</v>
      </c>
      <c r="E135" s="51" t="s">
        <v>158</v>
      </c>
      <c r="F135" s="73">
        <v>2</v>
      </c>
      <c r="G135" s="4">
        <f t="shared" si="2"/>
        <v>86</v>
      </c>
      <c r="H135" s="40">
        <v>44173</v>
      </c>
    </row>
    <row r="136" spans="1:8" ht="41.45" customHeight="1" x14ac:dyDescent="0.2">
      <c r="A136" s="217"/>
      <c r="B136" s="207"/>
      <c r="C136" s="205"/>
      <c r="D136" s="3" t="s">
        <v>156</v>
      </c>
      <c r="E136" s="51" t="s">
        <v>159</v>
      </c>
      <c r="F136" s="73">
        <v>3</v>
      </c>
      <c r="G136" s="4">
        <f t="shared" si="2"/>
        <v>160</v>
      </c>
      <c r="H136" s="40">
        <v>44173</v>
      </c>
    </row>
    <row r="137" spans="1:8" ht="41.45" customHeight="1" x14ac:dyDescent="0.2">
      <c r="A137" s="217"/>
      <c r="B137" s="207"/>
      <c r="C137" s="205"/>
      <c r="D137" s="3" t="s">
        <v>156</v>
      </c>
      <c r="E137" s="51" t="s">
        <v>160</v>
      </c>
      <c r="F137" s="73">
        <v>4</v>
      </c>
      <c r="G137" s="4">
        <f t="shared" si="2"/>
        <v>187</v>
      </c>
      <c r="H137" s="40">
        <v>44173</v>
      </c>
    </row>
    <row r="138" spans="1:8" ht="41.45" customHeight="1" x14ac:dyDescent="0.2">
      <c r="A138" s="217"/>
      <c r="B138" s="207"/>
      <c r="C138" s="204"/>
      <c r="D138" s="3" t="s">
        <v>10</v>
      </c>
      <c r="E138" s="51" t="s">
        <v>529</v>
      </c>
      <c r="F138" s="73">
        <v>1</v>
      </c>
      <c r="G138" s="4">
        <f t="shared" si="2"/>
        <v>108</v>
      </c>
      <c r="H138" s="40">
        <v>44173</v>
      </c>
    </row>
    <row r="139" spans="1:8" ht="41.45" customHeight="1" x14ac:dyDescent="0.2">
      <c r="A139" s="217"/>
      <c r="B139" s="207"/>
      <c r="C139" s="205"/>
      <c r="D139" s="3" t="s">
        <v>10</v>
      </c>
      <c r="E139" s="51" t="s">
        <v>161</v>
      </c>
      <c r="F139" s="73">
        <v>2</v>
      </c>
      <c r="G139" s="4">
        <f t="shared" si="2"/>
        <v>187</v>
      </c>
      <c r="H139" s="40">
        <v>44173</v>
      </c>
    </row>
    <row r="140" spans="1:8" ht="41.45" customHeight="1" x14ac:dyDescent="0.2">
      <c r="A140" s="217"/>
      <c r="B140" s="207"/>
      <c r="C140" s="205"/>
      <c r="D140" s="3" t="s">
        <v>10</v>
      </c>
      <c r="E140" s="51" t="s">
        <v>162</v>
      </c>
      <c r="F140" s="73">
        <v>3</v>
      </c>
      <c r="G140" s="4">
        <f t="shared" si="2"/>
        <v>133</v>
      </c>
      <c r="H140" s="40">
        <v>44173</v>
      </c>
    </row>
    <row r="141" spans="1:8" ht="41.45" customHeight="1" x14ac:dyDescent="0.2">
      <c r="A141" s="217"/>
      <c r="B141" s="208"/>
      <c r="C141" s="205"/>
      <c r="D141" s="3" t="s">
        <v>10</v>
      </c>
      <c r="E141" s="51" t="s">
        <v>528</v>
      </c>
      <c r="F141" s="73">
        <v>4</v>
      </c>
      <c r="G141" s="4">
        <f t="shared" si="2"/>
        <v>219</v>
      </c>
      <c r="H141" s="40">
        <v>44173</v>
      </c>
    </row>
    <row r="142" spans="1:8" ht="41.45" customHeight="1" x14ac:dyDescent="0.2">
      <c r="A142" s="217"/>
      <c r="B142" s="206" t="s">
        <v>163</v>
      </c>
      <c r="C142" s="204"/>
      <c r="D142" s="3" t="s">
        <v>11</v>
      </c>
      <c r="E142" s="51" t="s">
        <v>164</v>
      </c>
      <c r="F142" s="73">
        <v>1</v>
      </c>
      <c r="G142" s="4">
        <f t="shared" si="2"/>
        <v>81</v>
      </c>
      <c r="H142" s="40">
        <v>44173</v>
      </c>
    </row>
    <row r="143" spans="1:8" ht="41.45" customHeight="1" x14ac:dyDescent="0.2">
      <c r="A143" s="217"/>
      <c r="B143" s="207"/>
      <c r="C143" s="205"/>
      <c r="D143" s="3" t="s">
        <v>11</v>
      </c>
      <c r="E143" s="51" t="s">
        <v>512</v>
      </c>
      <c r="F143" s="73">
        <v>2</v>
      </c>
      <c r="G143" s="4">
        <f t="shared" si="2"/>
        <v>240</v>
      </c>
      <c r="H143" s="40">
        <v>44173</v>
      </c>
    </row>
    <row r="144" spans="1:8" ht="41.45" customHeight="1" x14ac:dyDescent="0.2">
      <c r="A144" s="217"/>
      <c r="B144" s="207"/>
      <c r="C144" s="205"/>
      <c r="D144" s="3" t="s">
        <v>11</v>
      </c>
      <c r="E144" s="51" t="s">
        <v>165</v>
      </c>
      <c r="F144" s="73">
        <v>3</v>
      </c>
      <c r="G144" s="4">
        <f t="shared" si="2"/>
        <v>188</v>
      </c>
      <c r="H144" s="40">
        <v>44173</v>
      </c>
    </row>
    <row r="145" spans="1:8" ht="41.45" customHeight="1" x14ac:dyDescent="0.2">
      <c r="A145" s="217"/>
      <c r="B145" s="207"/>
      <c r="C145" s="205"/>
      <c r="D145" s="3" t="s">
        <v>11</v>
      </c>
      <c r="E145" s="51" t="s">
        <v>530</v>
      </c>
      <c r="F145" s="73">
        <v>4</v>
      </c>
      <c r="G145" s="4">
        <f t="shared" si="2"/>
        <v>108</v>
      </c>
      <c r="H145" s="40">
        <v>44173</v>
      </c>
    </row>
    <row r="146" spans="1:8" ht="41.45" customHeight="1" x14ac:dyDescent="0.2">
      <c r="A146" s="217"/>
      <c r="B146" s="207"/>
      <c r="C146" s="204"/>
      <c r="D146" s="3" t="s">
        <v>12</v>
      </c>
      <c r="E146" s="51" t="s">
        <v>166</v>
      </c>
      <c r="F146" s="73">
        <v>1</v>
      </c>
      <c r="G146" s="4">
        <f t="shared" si="2"/>
        <v>62</v>
      </c>
      <c r="H146" s="40">
        <v>44173</v>
      </c>
    </row>
    <row r="147" spans="1:8" ht="41.45" customHeight="1" x14ac:dyDescent="0.2">
      <c r="A147" s="217"/>
      <c r="B147" s="207"/>
      <c r="C147" s="205"/>
      <c r="D147" s="3" t="s">
        <v>12</v>
      </c>
      <c r="E147" s="51" t="s">
        <v>167</v>
      </c>
      <c r="F147" s="73">
        <v>2</v>
      </c>
      <c r="G147" s="4">
        <f t="shared" si="2"/>
        <v>138</v>
      </c>
      <c r="H147" s="40">
        <v>44173</v>
      </c>
    </row>
    <row r="148" spans="1:8" ht="41.45" customHeight="1" x14ac:dyDescent="0.2">
      <c r="A148" s="217"/>
      <c r="B148" s="207"/>
      <c r="C148" s="205"/>
      <c r="D148" s="3" t="s">
        <v>12</v>
      </c>
      <c r="E148" s="51" t="s">
        <v>168</v>
      </c>
      <c r="F148" s="73">
        <v>3</v>
      </c>
      <c r="G148" s="4">
        <f t="shared" si="2"/>
        <v>250</v>
      </c>
      <c r="H148" s="40">
        <v>44173</v>
      </c>
    </row>
    <row r="149" spans="1:8" ht="41.45" customHeight="1" x14ac:dyDescent="0.2">
      <c r="A149" s="217"/>
      <c r="B149" s="207"/>
      <c r="C149" s="205"/>
      <c r="D149" s="3" t="s">
        <v>12</v>
      </c>
      <c r="E149" s="51" t="s">
        <v>169</v>
      </c>
      <c r="F149" s="73">
        <v>4</v>
      </c>
      <c r="G149" s="4">
        <f t="shared" si="2"/>
        <v>132</v>
      </c>
      <c r="H149" s="40">
        <v>44173</v>
      </c>
    </row>
    <row r="150" spans="1:8" ht="41.45" customHeight="1" x14ac:dyDescent="0.2">
      <c r="A150" s="217"/>
      <c r="B150" s="207"/>
      <c r="C150" s="204"/>
      <c r="D150" s="3" t="s">
        <v>13</v>
      </c>
      <c r="E150" s="51" t="s">
        <v>170</v>
      </c>
      <c r="F150" s="73">
        <v>1</v>
      </c>
      <c r="G150" s="4">
        <f t="shared" si="2"/>
        <v>75</v>
      </c>
      <c r="H150" s="40">
        <v>44173</v>
      </c>
    </row>
    <row r="151" spans="1:8" ht="41.45" customHeight="1" x14ac:dyDescent="0.2">
      <c r="A151" s="217"/>
      <c r="B151" s="207"/>
      <c r="C151" s="205"/>
      <c r="D151" s="3" t="s">
        <v>13</v>
      </c>
      <c r="E151" s="51" t="s">
        <v>171</v>
      </c>
      <c r="F151" s="73">
        <v>2</v>
      </c>
      <c r="G151" s="4">
        <f t="shared" si="2"/>
        <v>228</v>
      </c>
      <c r="H151" s="40">
        <v>44173</v>
      </c>
    </row>
    <row r="152" spans="1:8" ht="41.45" customHeight="1" x14ac:dyDescent="0.2">
      <c r="A152" s="217"/>
      <c r="B152" s="207"/>
      <c r="C152" s="205"/>
      <c r="D152" s="3" t="s">
        <v>13</v>
      </c>
      <c r="E152" s="51" t="s">
        <v>172</v>
      </c>
      <c r="F152" s="73">
        <v>3</v>
      </c>
      <c r="G152" s="4">
        <f t="shared" si="2"/>
        <v>119</v>
      </c>
      <c r="H152" s="40">
        <v>44173</v>
      </c>
    </row>
    <row r="153" spans="1:8" ht="41.45" customHeight="1" x14ac:dyDescent="0.2">
      <c r="A153" s="217"/>
      <c r="B153" s="208"/>
      <c r="C153" s="205"/>
      <c r="D153" s="3" t="s">
        <v>13</v>
      </c>
      <c r="E153" s="51" t="s">
        <v>173</v>
      </c>
      <c r="F153" s="73">
        <v>4</v>
      </c>
      <c r="G153" s="4">
        <f t="shared" si="2"/>
        <v>148</v>
      </c>
      <c r="H153" s="40">
        <v>44173</v>
      </c>
    </row>
    <row r="154" spans="1:8" ht="41.45" customHeight="1" x14ac:dyDescent="0.2">
      <c r="A154" s="230">
        <v>4</v>
      </c>
      <c r="B154" s="233" t="s">
        <v>174</v>
      </c>
      <c r="C154" s="182"/>
      <c r="D154" s="3" t="s">
        <v>14</v>
      </c>
      <c r="E154" s="51" t="s">
        <v>175</v>
      </c>
      <c r="F154" s="73">
        <v>1</v>
      </c>
      <c r="G154" s="4">
        <f t="shared" si="2"/>
        <v>130</v>
      </c>
      <c r="H154" s="40">
        <v>44173</v>
      </c>
    </row>
    <row r="155" spans="1:8" ht="41.45" customHeight="1" x14ac:dyDescent="0.2">
      <c r="A155" s="231"/>
      <c r="B155" s="243"/>
      <c r="C155" s="183"/>
      <c r="D155" s="3" t="s">
        <v>14</v>
      </c>
      <c r="E155" s="51" t="s">
        <v>531</v>
      </c>
      <c r="F155" s="73">
        <v>2</v>
      </c>
      <c r="G155" s="4">
        <f t="shared" si="2"/>
        <v>159</v>
      </c>
      <c r="H155" s="40">
        <v>44173</v>
      </c>
    </row>
    <row r="156" spans="1:8" ht="41.45" customHeight="1" x14ac:dyDescent="0.2">
      <c r="A156" s="231"/>
      <c r="B156" s="243"/>
      <c r="C156" s="183"/>
      <c r="D156" s="3" t="s">
        <v>14</v>
      </c>
      <c r="E156" s="51" t="s">
        <v>128</v>
      </c>
      <c r="F156" s="73">
        <v>3</v>
      </c>
      <c r="G156" s="4">
        <f t="shared" si="2"/>
        <v>168</v>
      </c>
      <c r="H156" s="40">
        <v>44173</v>
      </c>
    </row>
    <row r="157" spans="1:8" ht="41.45" customHeight="1" x14ac:dyDescent="0.2">
      <c r="A157" s="231"/>
      <c r="B157" s="243"/>
      <c r="C157" s="183"/>
      <c r="D157" s="3" t="s">
        <v>14</v>
      </c>
      <c r="E157" s="51" t="s">
        <v>616</v>
      </c>
      <c r="F157" s="73">
        <v>4</v>
      </c>
      <c r="G157" s="4">
        <f t="shared" si="2"/>
        <v>227</v>
      </c>
      <c r="H157" s="40">
        <v>44173</v>
      </c>
    </row>
    <row r="158" spans="1:8" ht="41.45" customHeight="1" x14ac:dyDescent="0.2">
      <c r="A158" s="231"/>
      <c r="B158" s="243"/>
      <c r="C158" s="182"/>
      <c r="D158" s="3" t="s">
        <v>15</v>
      </c>
      <c r="E158" s="51" t="s">
        <v>176</v>
      </c>
      <c r="F158" s="73">
        <v>1</v>
      </c>
      <c r="G158" s="4">
        <f t="shared" si="2"/>
        <v>82</v>
      </c>
      <c r="H158" s="40">
        <v>44173</v>
      </c>
    </row>
    <row r="159" spans="1:8" ht="41.45" customHeight="1" x14ac:dyDescent="0.2">
      <c r="A159" s="231"/>
      <c r="B159" s="243"/>
      <c r="C159" s="183"/>
      <c r="D159" s="3" t="s">
        <v>15</v>
      </c>
      <c r="E159" s="51" t="s">
        <v>177</v>
      </c>
      <c r="F159" s="73">
        <v>2</v>
      </c>
      <c r="G159" s="4">
        <f t="shared" si="2"/>
        <v>148</v>
      </c>
      <c r="H159" s="40">
        <v>44173</v>
      </c>
    </row>
    <row r="160" spans="1:8" ht="41.45" customHeight="1" x14ac:dyDescent="0.2">
      <c r="A160" s="231"/>
      <c r="B160" s="243"/>
      <c r="C160" s="183"/>
      <c r="D160" s="3" t="s">
        <v>15</v>
      </c>
      <c r="E160" s="51" t="s">
        <v>178</v>
      </c>
      <c r="F160" s="73">
        <v>3</v>
      </c>
      <c r="G160" s="4">
        <f t="shared" si="2"/>
        <v>143</v>
      </c>
      <c r="H160" s="40">
        <v>44173</v>
      </c>
    </row>
    <row r="161" spans="1:12" ht="41.45" customHeight="1" x14ac:dyDescent="0.2">
      <c r="A161" s="231"/>
      <c r="B161" s="243"/>
      <c r="C161" s="183"/>
      <c r="D161" s="3" t="s">
        <v>15</v>
      </c>
      <c r="E161" s="51" t="s">
        <v>179</v>
      </c>
      <c r="F161" s="73">
        <v>4</v>
      </c>
      <c r="G161" s="4">
        <f t="shared" si="2"/>
        <v>137</v>
      </c>
      <c r="H161" s="40">
        <v>44173</v>
      </c>
    </row>
    <row r="162" spans="1:12" ht="41.45" customHeight="1" x14ac:dyDescent="0.2">
      <c r="A162" s="231"/>
      <c r="B162" s="243"/>
      <c r="C162" s="182"/>
      <c r="D162" s="3" t="s">
        <v>16</v>
      </c>
      <c r="E162" s="51" t="s">
        <v>180</v>
      </c>
      <c r="F162" s="73">
        <v>1</v>
      </c>
      <c r="G162" s="4">
        <f t="shared" si="2"/>
        <v>111</v>
      </c>
      <c r="H162" s="40">
        <v>44173</v>
      </c>
    </row>
    <row r="163" spans="1:12" ht="41.45" customHeight="1" x14ac:dyDescent="0.2">
      <c r="A163" s="231"/>
      <c r="B163" s="243"/>
      <c r="C163" s="183"/>
      <c r="D163" s="3" t="s">
        <v>16</v>
      </c>
      <c r="E163" s="51" t="s">
        <v>181</v>
      </c>
      <c r="F163" s="73">
        <v>2</v>
      </c>
      <c r="G163" s="4">
        <f t="shared" si="2"/>
        <v>150</v>
      </c>
      <c r="H163" s="40">
        <v>44173</v>
      </c>
    </row>
    <row r="164" spans="1:12" ht="41.45" customHeight="1" x14ac:dyDescent="0.2">
      <c r="A164" s="231"/>
      <c r="B164" s="243"/>
      <c r="C164" s="183"/>
      <c r="D164" s="3" t="s">
        <v>16</v>
      </c>
      <c r="E164" s="51" t="s">
        <v>182</v>
      </c>
      <c r="F164" s="73">
        <v>3</v>
      </c>
      <c r="G164" s="4">
        <f t="shared" si="2"/>
        <v>193</v>
      </c>
      <c r="H164" s="40">
        <v>44173</v>
      </c>
    </row>
    <row r="165" spans="1:12" ht="41.45" customHeight="1" x14ac:dyDescent="0.2">
      <c r="A165" s="231"/>
      <c r="B165" s="249"/>
      <c r="C165" s="183"/>
      <c r="D165" s="3" t="s">
        <v>16</v>
      </c>
      <c r="E165" s="51" t="s">
        <v>138</v>
      </c>
      <c r="F165" s="73">
        <v>4</v>
      </c>
      <c r="G165" s="4">
        <f t="shared" si="2"/>
        <v>147</v>
      </c>
      <c r="H165" s="40">
        <v>44173</v>
      </c>
    </row>
    <row r="166" spans="1:12" ht="41.45" customHeight="1" x14ac:dyDescent="0.2">
      <c r="A166" s="231"/>
      <c r="B166" s="233" t="s">
        <v>183</v>
      </c>
      <c r="C166" s="182"/>
      <c r="D166" s="3" t="s">
        <v>184</v>
      </c>
      <c r="E166" s="51" t="s">
        <v>185</v>
      </c>
      <c r="F166" s="73">
        <v>1</v>
      </c>
      <c r="G166" s="4">
        <f t="shared" si="2"/>
        <v>128</v>
      </c>
      <c r="H166" s="40">
        <v>44173</v>
      </c>
    </row>
    <row r="167" spans="1:12" ht="41.45" customHeight="1" x14ac:dyDescent="0.2">
      <c r="A167" s="231"/>
      <c r="B167" s="243"/>
      <c r="C167" s="183"/>
      <c r="D167" s="3" t="s">
        <v>184</v>
      </c>
      <c r="E167" s="51" t="s">
        <v>186</v>
      </c>
      <c r="F167" s="73">
        <v>2</v>
      </c>
      <c r="G167" s="4">
        <f t="shared" si="2"/>
        <v>138</v>
      </c>
      <c r="H167" s="40">
        <v>44173</v>
      </c>
    </row>
    <row r="168" spans="1:12" ht="41.45" customHeight="1" x14ac:dyDescent="0.2">
      <c r="A168" s="231"/>
      <c r="B168" s="243"/>
      <c r="C168" s="183"/>
      <c r="D168" s="3" t="s">
        <v>184</v>
      </c>
      <c r="E168" s="51" t="s">
        <v>187</v>
      </c>
      <c r="F168" s="73">
        <v>3</v>
      </c>
      <c r="G168" s="4">
        <f t="shared" si="2"/>
        <v>234</v>
      </c>
      <c r="H168" s="40">
        <v>44173</v>
      </c>
    </row>
    <row r="169" spans="1:12" ht="41.45" customHeight="1" x14ac:dyDescent="0.2">
      <c r="A169" s="231"/>
      <c r="B169" s="243"/>
      <c r="C169" s="183"/>
      <c r="D169" s="3" t="s">
        <v>184</v>
      </c>
      <c r="E169" s="51" t="s">
        <v>188</v>
      </c>
      <c r="F169" s="73">
        <v>4</v>
      </c>
      <c r="G169" s="4">
        <f t="shared" si="2"/>
        <v>100</v>
      </c>
      <c r="H169" s="40">
        <v>44173</v>
      </c>
      <c r="K169" s="49" t="s">
        <v>189</v>
      </c>
      <c r="L169" s="47" t="s">
        <v>190</v>
      </c>
    </row>
    <row r="170" spans="1:12" ht="41.45" customHeight="1" x14ac:dyDescent="0.2">
      <c r="A170" s="231"/>
      <c r="B170" s="243"/>
      <c r="C170" s="182"/>
      <c r="D170" s="3" t="s">
        <v>191</v>
      </c>
      <c r="E170" s="51" t="s">
        <v>192</v>
      </c>
      <c r="F170" s="73">
        <v>1</v>
      </c>
      <c r="G170" s="4">
        <f t="shared" si="2"/>
        <v>75</v>
      </c>
      <c r="H170" s="44"/>
      <c r="I170" s="46" t="s">
        <v>193</v>
      </c>
      <c r="J170" s="4">
        <f>LEN(I170)</f>
        <v>100</v>
      </c>
      <c r="K170" s="49" t="s">
        <v>194</v>
      </c>
      <c r="L170" s="45" t="s">
        <v>195</v>
      </c>
    </row>
    <row r="171" spans="1:12" ht="41.45" customHeight="1" x14ac:dyDescent="0.2">
      <c r="A171" s="231"/>
      <c r="B171" s="243"/>
      <c r="C171" s="183"/>
      <c r="D171" s="3" t="s">
        <v>191</v>
      </c>
      <c r="E171" s="51" t="s">
        <v>196</v>
      </c>
      <c r="F171" s="73">
        <v>2</v>
      </c>
      <c r="G171" s="4">
        <f t="shared" si="2"/>
        <v>207</v>
      </c>
      <c r="I171" s="46" t="s">
        <v>197</v>
      </c>
      <c r="J171" s="4">
        <f>LEN(I171)</f>
        <v>124</v>
      </c>
      <c r="K171" s="49" t="s">
        <v>198</v>
      </c>
      <c r="L171" s="45" t="s">
        <v>199</v>
      </c>
    </row>
    <row r="172" spans="1:12" ht="41.45" customHeight="1" x14ac:dyDescent="0.2">
      <c r="A172" s="231"/>
      <c r="B172" s="243"/>
      <c r="C172" s="183"/>
      <c r="D172" s="3" t="s">
        <v>191</v>
      </c>
      <c r="E172" s="51" t="s">
        <v>200</v>
      </c>
      <c r="F172" s="73">
        <v>3</v>
      </c>
      <c r="G172" s="4">
        <f t="shared" si="2"/>
        <v>243</v>
      </c>
      <c r="I172" s="46" t="s">
        <v>201</v>
      </c>
      <c r="J172" s="4">
        <f>LEN(I172)</f>
        <v>223</v>
      </c>
      <c r="K172" s="49" t="s">
        <v>202</v>
      </c>
      <c r="L172" s="45" t="s">
        <v>203</v>
      </c>
    </row>
    <row r="173" spans="1:12" ht="41.45" customHeight="1" x14ac:dyDescent="0.2">
      <c r="A173" s="231"/>
      <c r="B173" s="249"/>
      <c r="C173" s="183"/>
      <c r="D173" s="3" t="s">
        <v>191</v>
      </c>
      <c r="E173" s="51" t="s">
        <v>204</v>
      </c>
      <c r="F173" s="73">
        <v>4</v>
      </c>
      <c r="G173" s="4">
        <f t="shared" si="2"/>
        <v>100</v>
      </c>
      <c r="I173" s="46" t="s">
        <v>205</v>
      </c>
      <c r="J173" s="4">
        <f>LEN(I173)</f>
        <v>3</v>
      </c>
      <c r="K173" s="49" t="s">
        <v>206</v>
      </c>
      <c r="L173" s="45" t="s">
        <v>207</v>
      </c>
    </row>
    <row r="174" spans="1:12" ht="41.45" customHeight="1" x14ac:dyDescent="0.2">
      <c r="A174" s="231"/>
      <c r="B174" s="233" t="s">
        <v>208</v>
      </c>
      <c r="C174" s="182"/>
      <c r="D174" s="3" t="s">
        <v>17</v>
      </c>
      <c r="E174" s="51" t="s">
        <v>532</v>
      </c>
      <c r="F174" s="73">
        <v>1</v>
      </c>
      <c r="G174" s="4">
        <f t="shared" si="2"/>
        <v>105</v>
      </c>
    </row>
    <row r="175" spans="1:12" ht="41.45" customHeight="1" x14ac:dyDescent="0.2">
      <c r="A175" s="231"/>
      <c r="B175" s="179"/>
      <c r="C175" s="183"/>
      <c r="D175" s="3" t="s">
        <v>17</v>
      </c>
      <c r="E175" s="51" t="s">
        <v>209</v>
      </c>
      <c r="F175" s="73">
        <v>2</v>
      </c>
      <c r="G175" s="4">
        <f t="shared" si="2"/>
        <v>201</v>
      </c>
    </row>
    <row r="176" spans="1:12" ht="41.45" customHeight="1" x14ac:dyDescent="0.2">
      <c r="A176" s="231"/>
      <c r="B176" s="179"/>
      <c r="C176" s="183"/>
      <c r="D176" s="3" t="s">
        <v>17</v>
      </c>
      <c r="E176" s="51" t="s">
        <v>210</v>
      </c>
      <c r="F176" s="73">
        <v>3</v>
      </c>
      <c r="G176" s="4">
        <f t="shared" si="2"/>
        <v>207</v>
      </c>
    </row>
    <row r="177" spans="1:7" ht="41.45" customHeight="1" x14ac:dyDescent="0.2">
      <c r="A177" s="231"/>
      <c r="B177" s="179"/>
      <c r="C177" s="183"/>
      <c r="D177" s="3" t="s">
        <v>17</v>
      </c>
      <c r="E177" s="51" t="s">
        <v>211</v>
      </c>
      <c r="F177" s="73">
        <v>4</v>
      </c>
      <c r="G177" s="4">
        <f t="shared" si="2"/>
        <v>182</v>
      </c>
    </row>
    <row r="178" spans="1:7" ht="41.45" customHeight="1" x14ac:dyDescent="0.2">
      <c r="A178" s="231"/>
      <c r="B178" s="179"/>
      <c r="C178" s="182"/>
      <c r="D178" s="3" t="s">
        <v>18</v>
      </c>
      <c r="E178" s="51" t="s">
        <v>212</v>
      </c>
      <c r="F178" s="73">
        <v>1</v>
      </c>
      <c r="G178" s="4">
        <f t="shared" si="2"/>
        <v>109</v>
      </c>
    </row>
    <row r="179" spans="1:7" ht="41.45" customHeight="1" x14ac:dyDescent="0.2">
      <c r="A179" s="231"/>
      <c r="B179" s="179"/>
      <c r="C179" s="183"/>
      <c r="D179" s="3" t="s">
        <v>18</v>
      </c>
      <c r="E179" s="51" t="s">
        <v>533</v>
      </c>
      <c r="F179" s="73">
        <v>2</v>
      </c>
      <c r="G179" s="4">
        <f t="shared" si="2"/>
        <v>252</v>
      </c>
    </row>
    <row r="180" spans="1:7" ht="41.45" customHeight="1" x14ac:dyDescent="0.2">
      <c r="A180" s="231"/>
      <c r="B180" s="179"/>
      <c r="C180" s="183"/>
      <c r="D180" s="3" t="s">
        <v>18</v>
      </c>
      <c r="E180" s="51" t="s">
        <v>213</v>
      </c>
      <c r="F180" s="73">
        <v>3</v>
      </c>
      <c r="G180" s="4">
        <f t="shared" si="2"/>
        <v>201</v>
      </c>
    </row>
    <row r="181" spans="1:7" ht="41.45" customHeight="1" x14ac:dyDescent="0.2">
      <c r="A181" s="231"/>
      <c r="B181" s="180"/>
      <c r="C181" s="183"/>
      <c r="D181" s="3" t="s">
        <v>18</v>
      </c>
      <c r="E181" s="51" t="s">
        <v>214</v>
      </c>
      <c r="F181" s="73">
        <v>4</v>
      </c>
      <c r="G181" s="4">
        <f t="shared" si="2"/>
        <v>183</v>
      </c>
    </row>
    <row r="182" spans="1:7" ht="41.45" customHeight="1" x14ac:dyDescent="0.2">
      <c r="A182" s="231"/>
      <c r="B182" s="233" t="s">
        <v>215</v>
      </c>
      <c r="C182" s="245"/>
      <c r="D182" s="3" t="s">
        <v>216</v>
      </c>
      <c r="E182" s="51" t="s">
        <v>217</v>
      </c>
      <c r="F182" s="73">
        <v>1</v>
      </c>
      <c r="G182" s="4">
        <f t="shared" si="2"/>
        <v>198</v>
      </c>
    </row>
    <row r="183" spans="1:7" ht="41.45" customHeight="1" x14ac:dyDescent="0.2">
      <c r="A183" s="231"/>
      <c r="B183" s="179"/>
      <c r="C183" s="179"/>
      <c r="D183" s="3" t="s">
        <v>216</v>
      </c>
      <c r="E183" s="51" t="s">
        <v>218</v>
      </c>
      <c r="F183" s="73">
        <v>2</v>
      </c>
      <c r="G183" s="4">
        <f t="shared" si="2"/>
        <v>247</v>
      </c>
    </row>
    <row r="184" spans="1:7" ht="41.45" customHeight="1" x14ac:dyDescent="0.2">
      <c r="A184" s="231"/>
      <c r="B184" s="179"/>
      <c r="C184" s="179"/>
      <c r="D184" s="3" t="s">
        <v>216</v>
      </c>
      <c r="E184" s="51" t="s">
        <v>219</v>
      </c>
      <c r="F184" s="73">
        <v>3</v>
      </c>
      <c r="G184" s="4">
        <f t="shared" si="2"/>
        <v>243</v>
      </c>
    </row>
    <row r="185" spans="1:7" ht="41.45" customHeight="1" x14ac:dyDescent="0.2">
      <c r="A185" s="231"/>
      <c r="B185" s="179"/>
      <c r="C185" s="180"/>
      <c r="D185" s="3" t="s">
        <v>216</v>
      </c>
      <c r="E185" s="51" t="s">
        <v>220</v>
      </c>
      <c r="F185" s="73">
        <v>4</v>
      </c>
      <c r="G185" s="4">
        <f t="shared" si="2"/>
        <v>157</v>
      </c>
    </row>
    <row r="186" spans="1:7" ht="41.45" customHeight="1" x14ac:dyDescent="0.2">
      <c r="A186" s="231"/>
      <c r="B186" s="179"/>
      <c r="C186" s="209"/>
      <c r="D186" s="3" t="s">
        <v>221</v>
      </c>
      <c r="E186" s="51" t="s">
        <v>222</v>
      </c>
      <c r="F186" s="73">
        <v>1</v>
      </c>
      <c r="G186" s="4">
        <f t="shared" si="2"/>
        <v>211</v>
      </c>
    </row>
    <row r="187" spans="1:7" ht="41.45" customHeight="1" x14ac:dyDescent="0.2">
      <c r="A187" s="231"/>
      <c r="B187" s="179"/>
      <c r="C187" s="179"/>
      <c r="D187" s="3" t="s">
        <v>221</v>
      </c>
      <c r="E187" s="51" t="s">
        <v>223</v>
      </c>
      <c r="F187" s="73">
        <v>2</v>
      </c>
      <c r="G187" s="4">
        <f t="shared" si="2"/>
        <v>195</v>
      </c>
    </row>
    <row r="188" spans="1:7" ht="41.45" customHeight="1" x14ac:dyDescent="0.2">
      <c r="A188" s="231"/>
      <c r="B188" s="179"/>
      <c r="C188" s="179"/>
      <c r="D188" s="3" t="s">
        <v>221</v>
      </c>
      <c r="E188" s="51" t="s">
        <v>224</v>
      </c>
      <c r="F188" s="73">
        <v>3</v>
      </c>
      <c r="G188" s="4">
        <f t="shared" si="2"/>
        <v>131</v>
      </c>
    </row>
    <row r="189" spans="1:7" ht="41.45" customHeight="1" x14ac:dyDescent="0.2">
      <c r="A189" s="231"/>
      <c r="B189" s="179"/>
      <c r="C189" s="180"/>
      <c r="D189" s="3" t="s">
        <v>221</v>
      </c>
      <c r="E189" s="51" t="s">
        <v>534</v>
      </c>
      <c r="F189" s="73">
        <v>4</v>
      </c>
      <c r="G189" s="4">
        <f t="shared" si="2"/>
        <v>63</v>
      </c>
    </row>
    <row r="190" spans="1:7" ht="41.45" customHeight="1" x14ac:dyDescent="0.2">
      <c r="A190" s="231"/>
      <c r="B190" s="179"/>
      <c r="C190" s="245"/>
      <c r="D190" s="3" t="s">
        <v>225</v>
      </c>
      <c r="E190" s="51" t="s">
        <v>226</v>
      </c>
      <c r="F190" s="73">
        <v>1</v>
      </c>
      <c r="G190" s="4">
        <f t="shared" si="2"/>
        <v>66</v>
      </c>
    </row>
    <row r="191" spans="1:7" ht="41.45" customHeight="1" x14ac:dyDescent="0.2">
      <c r="A191" s="231"/>
      <c r="B191" s="179"/>
      <c r="C191" s="179"/>
      <c r="D191" s="3" t="s">
        <v>225</v>
      </c>
      <c r="E191" s="51" t="s">
        <v>227</v>
      </c>
      <c r="F191" s="73">
        <v>2</v>
      </c>
      <c r="G191" s="4">
        <f t="shared" si="2"/>
        <v>157</v>
      </c>
    </row>
    <row r="192" spans="1:7" ht="41.45" customHeight="1" x14ac:dyDescent="0.2">
      <c r="A192" s="231"/>
      <c r="B192" s="179"/>
      <c r="C192" s="179"/>
      <c r="D192" s="3" t="s">
        <v>225</v>
      </c>
      <c r="E192" s="51" t="s">
        <v>228</v>
      </c>
      <c r="F192" s="73">
        <v>3</v>
      </c>
      <c r="G192" s="4">
        <f t="shared" si="2"/>
        <v>170</v>
      </c>
    </row>
    <row r="193" spans="1:7" ht="41.45" customHeight="1" x14ac:dyDescent="0.2">
      <c r="A193" s="231"/>
      <c r="B193" s="180"/>
      <c r="C193" s="180"/>
      <c r="D193" s="3" t="s">
        <v>225</v>
      </c>
      <c r="E193" s="70" t="s">
        <v>229</v>
      </c>
      <c r="F193" s="73">
        <v>4</v>
      </c>
      <c r="G193" s="4">
        <f t="shared" si="2"/>
        <v>92</v>
      </c>
    </row>
    <row r="194" spans="1:7" ht="41.45" customHeight="1" x14ac:dyDescent="0.2">
      <c r="A194" s="231"/>
      <c r="B194" s="233" t="s">
        <v>230</v>
      </c>
      <c r="C194" s="245"/>
      <c r="D194" s="3" t="s">
        <v>231</v>
      </c>
      <c r="E194" s="69" t="s">
        <v>232</v>
      </c>
      <c r="F194" s="73">
        <v>1</v>
      </c>
      <c r="G194" s="4">
        <f t="shared" ref="G194:G257" si="3">LEN(E194)</f>
        <v>106</v>
      </c>
    </row>
    <row r="195" spans="1:7" ht="41.45" customHeight="1" x14ac:dyDescent="0.2">
      <c r="A195" s="231"/>
      <c r="B195" s="179"/>
      <c r="C195" s="179"/>
      <c r="D195" s="3" t="s">
        <v>231</v>
      </c>
      <c r="E195" s="69" t="s">
        <v>233</v>
      </c>
      <c r="F195" s="73">
        <v>2</v>
      </c>
      <c r="G195" s="4">
        <f t="shared" si="3"/>
        <v>241</v>
      </c>
    </row>
    <row r="196" spans="1:7" ht="41.45" customHeight="1" x14ac:dyDescent="0.2">
      <c r="A196" s="231"/>
      <c r="B196" s="179"/>
      <c r="C196" s="179"/>
      <c r="D196" s="3" t="s">
        <v>231</v>
      </c>
      <c r="E196" s="69" t="s">
        <v>234</v>
      </c>
      <c r="F196" s="73">
        <v>3</v>
      </c>
      <c r="G196" s="4">
        <f t="shared" si="3"/>
        <v>254</v>
      </c>
    </row>
    <row r="197" spans="1:7" ht="41.45" customHeight="1" thickBot="1" x14ac:dyDescent="0.25">
      <c r="A197" s="232"/>
      <c r="B197" s="180"/>
      <c r="C197" s="238"/>
      <c r="D197" s="3" t="s">
        <v>231</v>
      </c>
      <c r="E197" s="71" t="s">
        <v>229</v>
      </c>
      <c r="F197" s="73">
        <v>4</v>
      </c>
      <c r="G197" s="4">
        <f t="shared" si="3"/>
        <v>92</v>
      </c>
    </row>
    <row r="198" spans="1:7" ht="41.45" customHeight="1" x14ac:dyDescent="0.2">
      <c r="A198" s="234">
        <v>5</v>
      </c>
      <c r="B198" s="237" t="s">
        <v>235</v>
      </c>
      <c r="C198" s="192"/>
      <c r="D198" s="7" t="s">
        <v>236</v>
      </c>
      <c r="E198" s="53" t="s">
        <v>237</v>
      </c>
      <c r="F198" s="75">
        <v>1</v>
      </c>
      <c r="G198" s="4">
        <f t="shared" si="3"/>
        <v>219</v>
      </c>
    </row>
    <row r="199" spans="1:7" ht="41.45" customHeight="1" x14ac:dyDescent="0.2">
      <c r="A199" s="235"/>
      <c r="B199" s="243"/>
      <c r="C199" s="183"/>
      <c r="D199" s="3" t="s">
        <v>236</v>
      </c>
      <c r="E199" s="51" t="s">
        <v>238</v>
      </c>
      <c r="F199" s="73">
        <v>2</v>
      </c>
      <c r="G199" s="4">
        <f t="shared" si="3"/>
        <v>243</v>
      </c>
    </row>
    <row r="200" spans="1:7" ht="41.45" customHeight="1" x14ac:dyDescent="0.2">
      <c r="A200" s="235"/>
      <c r="B200" s="243"/>
      <c r="C200" s="183"/>
      <c r="D200" s="3" t="s">
        <v>236</v>
      </c>
      <c r="E200" s="51" t="s">
        <v>239</v>
      </c>
      <c r="F200" s="73">
        <v>3</v>
      </c>
      <c r="G200" s="4">
        <f t="shared" si="3"/>
        <v>243</v>
      </c>
    </row>
    <row r="201" spans="1:7" ht="41.45" customHeight="1" x14ac:dyDescent="0.2">
      <c r="A201" s="235"/>
      <c r="B201" s="243"/>
      <c r="C201" s="183"/>
      <c r="D201" s="3" t="s">
        <v>236</v>
      </c>
      <c r="E201" s="72" t="s">
        <v>240</v>
      </c>
      <c r="F201" s="73">
        <v>4</v>
      </c>
      <c r="G201" s="4">
        <f t="shared" si="3"/>
        <v>106</v>
      </c>
    </row>
    <row r="202" spans="1:7" ht="41.45" customHeight="1" x14ac:dyDescent="0.2">
      <c r="A202" s="235"/>
      <c r="B202" s="243"/>
      <c r="C202" s="182"/>
      <c r="D202" s="3" t="s">
        <v>241</v>
      </c>
      <c r="E202" s="51" t="s">
        <v>242</v>
      </c>
      <c r="F202" s="73">
        <v>1</v>
      </c>
      <c r="G202" s="4">
        <f t="shared" si="3"/>
        <v>81</v>
      </c>
    </row>
    <row r="203" spans="1:7" ht="41.45" customHeight="1" x14ac:dyDescent="0.2">
      <c r="A203" s="235"/>
      <c r="B203" s="243"/>
      <c r="C203" s="183"/>
      <c r="D203" s="3" t="s">
        <v>241</v>
      </c>
      <c r="E203" s="51" t="s">
        <v>243</v>
      </c>
      <c r="F203" s="73">
        <v>2</v>
      </c>
      <c r="G203" s="4">
        <f t="shared" si="3"/>
        <v>149</v>
      </c>
    </row>
    <row r="204" spans="1:7" ht="41.45" customHeight="1" x14ac:dyDescent="0.2">
      <c r="A204" s="235"/>
      <c r="B204" s="243"/>
      <c r="C204" s="183"/>
      <c r="D204" s="3" t="s">
        <v>241</v>
      </c>
      <c r="E204" s="51" t="s">
        <v>244</v>
      </c>
      <c r="F204" s="73">
        <v>3</v>
      </c>
      <c r="G204" s="4">
        <f t="shared" si="3"/>
        <v>230</v>
      </c>
    </row>
    <row r="205" spans="1:7" ht="41.45" customHeight="1" thickBot="1" x14ac:dyDescent="0.25">
      <c r="A205" s="235"/>
      <c r="B205" s="244"/>
      <c r="C205" s="194"/>
      <c r="D205" s="5" t="s">
        <v>241</v>
      </c>
      <c r="E205" s="52" t="s">
        <v>245</v>
      </c>
      <c r="F205" s="6">
        <v>4</v>
      </c>
      <c r="G205" s="4">
        <f t="shared" si="3"/>
        <v>133</v>
      </c>
    </row>
    <row r="206" spans="1:7" ht="41.45" customHeight="1" x14ac:dyDescent="0.2">
      <c r="A206" s="235"/>
      <c r="B206" s="237" t="s">
        <v>246</v>
      </c>
      <c r="C206" s="192"/>
      <c r="D206" s="7" t="s">
        <v>20</v>
      </c>
      <c r="E206" s="53" t="s">
        <v>247</v>
      </c>
      <c r="F206" s="75">
        <v>1</v>
      </c>
      <c r="G206" s="4">
        <f t="shared" si="3"/>
        <v>127</v>
      </c>
    </row>
    <row r="207" spans="1:7" ht="41.45" customHeight="1" x14ac:dyDescent="0.2">
      <c r="A207" s="235"/>
      <c r="B207" s="243"/>
      <c r="C207" s="183"/>
      <c r="D207" s="3" t="s">
        <v>20</v>
      </c>
      <c r="E207" s="51" t="s">
        <v>248</v>
      </c>
      <c r="F207" s="73">
        <v>2</v>
      </c>
      <c r="G207" s="4">
        <f t="shared" si="3"/>
        <v>135</v>
      </c>
    </row>
    <row r="208" spans="1:7" ht="41.45" customHeight="1" x14ac:dyDescent="0.2">
      <c r="A208" s="235"/>
      <c r="B208" s="243"/>
      <c r="C208" s="183"/>
      <c r="D208" s="3" t="s">
        <v>20</v>
      </c>
      <c r="E208" s="51" t="s">
        <v>249</v>
      </c>
      <c r="F208" s="73">
        <v>3</v>
      </c>
      <c r="G208" s="4">
        <f t="shared" si="3"/>
        <v>233</v>
      </c>
    </row>
    <row r="209" spans="1:7" ht="41.45" customHeight="1" x14ac:dyDescent="0.2">
      <c r="A209" s="235"/>
      <c r="B209" s="243"/>
      <c r="C209" s="183"/>
      <c r="D209" s="3" t="s">
        <v>20</v>
      </c>
      <c r="E209" s="51" t="s">
        <v>250</v>
      </c>
      <c r="F209" s="73">
        <v>4</v>
      </c>
      <c r="G209" s="4">
        <f t="shared" si="3"/>
        <v>190</v>
      </c>
    </row>
    <row r="210" spans="1:7" ht="41.45" customHeight="1" x14ac:dyDescent="0.2">
      <c r="A210" s="235"/>
      <c r="B210" s="243"/>
      <c r="C210" s="182"/>
      <c r="D210" s="3" t="s">
        <v>251</v>
      </c>
      <c r="E210" s="51" t="s">
        <v>252</v>
      </c>
      <c r="F210" s="73">
        <v>1</v>
      </c>
      <c r="G210" s="4">
        <f t="shared" si="3"/>
        <v>73</v>
      </c>
    </row>
    <row r="211" spans="1:7" ht="41.45" customHeight="1" x14ac:dyDescent="0.2">
      <c r="A211" s="235"/>
      <c r="B211" s="243"/>
      <c r="C211" s="183"/>
      <c r="D211" s="3" t="s">
        <v>251</v>
      </c>
      <c r="E211" s="51" t="s">
        <v>253</v>
      </c>
      <c r="F211" s="73">
        <v>2</v>
      </c>
      <c r="G211" s="4">
        <f t="shared" si="3"/>
        <v>104</v>
      </c>
    </row>
    <row r="212" spans="1:7" ht="41.45" customHeight="1" x14ac:dyDescent="0.2">
      <c r="A212" s="235"/>
      <c r="B212" s="243"/>
      <c r="C212" s="183"/>
      <c r="D212" s="3" t="s">
        <v>251</v>
      </c>
      <c r="E212" s="51" t="s">
        <v>254</v>
      </c>
      <c r="F212" s="73">
        <v>3</v>
      </c>
      <c r="G212" s="4">
        <f t="shared" si="3"/>
        <v>148</v>
      </c>
    </row>
    <row r="213" spans="1:7" ht="41.45" customHeight="1" thickBot="1" x14ac:dyDescent="0.25">
      <c r="A213" s="235"/>
      <c r="B213" s="244"/>
      <c r="C213" s="194"/>
      <c r="D213" s="5" t="s">
        <v>251</v>
      </c>
      <c r="E213" s="52" t="s">
        <v>255</v>
      </c>
      <c r="F213" s="6">
        <v>4</v>
      </c>
      <c r="G213" s="4">
        <f t="shared" si="3"/>
        <v>91</v>
      </c>
    </row>
    <row r="214" spans="1:7" ht="41.45" customHeight="1" x14ac:dyDescent="0.2">
      <c r="A214" s="235"/>
      <c r="B214" s="237" t="s">
        <v>256</v>
      </c>
      <c r="C214" s="192"/>
      <c r="D214" s="7" t="s">
        <v>257</v>
      </c>
      <c r="E214" s="53" t="s">
        <v>258</v>
      </c>
      <c r="F214" s="75">
        <v>1</v>
      </c>
      <c r="G214" s="4">
        <f t="shared" si="3"/>
        <v>87</v>
      </c>
    </row>
    <row r="215" spans="1:7" ht="41.45" customHeight="1" x14ac:dyDescent="0.2">
      <c r="A215" s="235"/>
      <c r="B215" s="179"/>
      <c r="C215" s="183"/>
      <c r="D215" s="3" t="s">
        <v>257</v>
      </c>
      <c r="E215" s="51" t="s">
        <v>259</v>
      </c>
      <c r="F215" s="73">
        <v>2</v>
      </c>
      <c r="G215" s="4">
        <f t="shared" si="3"/>
        <v>129</v>
      </c>
    </row>
    <row r="216" spans="1:7" ht="41.45" customHeight="1" x14ac:dyDescent="0.2">
      <c r="A216" s="235"/>
      <c r="B216" s="179"/>
      <c r="C216" s="183"/>
      <c r="D216" s="3" t="s">
        <v>257</v>
      </c>
      <c r="E216" s="51" t="s">
        <v>260</v>
      </c>
      <c r="F216" s="73">
        <v>3</v>
      </c>
      <c r="G216" s="4">
        <f t="shared" si="3"/>
        <v>111</v>
      </c>
    </row>
    <row r="217" spans="1:7" ht="41.45" customHeight="1" thickBot="1" x14ac:dyDescent="0.25">
      <c r="A217" s="236"/>
      <c r="B217" s="238"/>
      <c r="C217" s="183"/>
      <c r="D217" s="3" t="s">
        <v>257</v>
      </c>
      <c r="E217" s="51" t="s">
        <v>617</v>
      </c>
      <c r="F217" s="73">
        <v>4</v>
      </c>
      <c r="G217" s="4">
        <f t="shared" si="3"/>
        <v>95</v>
      </c>
    </row>
    <row r="218" spans="1:7" ht="41.45" customHeight="1" x14ac:dyDescent="0.2">
      <c r="A218" s="173">
        <v>6</v>
      </c>
      <c r="B218" s="168" t="s">
        <v>261</v>
      </c>
      <c r="C218" s="192" t="s">
        <v>262</v>
      </c>
      <c r="D218" s="7" t="s">
        <v>262</v>
      </c>
      <c r="E218" s="53" t="s">
        <v>263</v>
      </c>
      <c r="F218" s="75">
        <v>1</v>
      </c>
      <c r="G218" s="4">
        <f t="shared" si="3"/>
        <v>85</v>
      </c>
    </row>
    <row r="219" spans="1:7" ht="41.45" customHeight="1" x14ac:dyDescent="0.2">
      <c r="A219" s="239"/>
      <c r="B219" s="241"/>
      <c r="C219" s="183"/>
      <c r="D219" s="3" t="s">
        <v>262</v>
      </c>
      <c r="E219" s="51" t="s">
        <v>264</v>
      </c>
      <c r="F219" s="73">
        <v>2</v>
      </c>
      <c r="G219" s="4">
        <f t="shared" si="3"/>
        <v>135</v>
      </c>
    </row>
    <row r="220" spans="1:7" ht="41.45" customHeight="1" x14ac:dyDescent="0.2">
      <c r="A220" s="239"/>
      <c r="B220" s="241"/>
      <c r="C220" s="183"/>
      <c r="D220" s="3" t="s">
        <v>262</v>
      </c>
      <c r="E220" s="51" t="s">
        <v>265</v>
      </c>
      <c r="F220" s="73">
        <v>3</v>
      </c>
      <c r="G220" s="4">
        <f t="shared" si="3"/>
        <v>67</v>
      </c>
    </row>
    <row r="221" spans="1:7" ht="41.45" customHeight="1" x14ac:dyDescent="0.2">
      <c r="A221" s="239"/>
      <c r="B221" s="241"/>
      <c r="C221" s="183"/>
      <c r="D221" s="3" t="s">
        <v>262</v>
      </c>
      <c r="E221" s="51" t="s">
        <v>535</v>
      </c>
      <c r="F221" s="73">
        <v>4</v>
      </c>
      <c r="G221" s="4">
        <f t="shared" si="3"/>
        <v>143</v>
      </c>
    </row>
    <row r="222" spans="1:7" ht="41.45" customHeight="1" x14ac:dyDescent="0.2">
      <c r="A222" s="239"/>
      <c r="B222" s="241"/>
      <c r="C222" s="182" t="s">
        <v>22</v>
      </c>
      <c r="D222" s="3" t="s">
        <v>22</v>
      </c>
      <c r="E222" s="51" t="s">
        <v>266</v>
      </c>
      <c r="F222" s="73">
        <v>1</v>
      </c>
      <c r="G222" s="4">
        <f t="shared" si="3"/>
        <v>95</v>
      </c>
    </row>
    <row r="223" spans="1:7" ht="41.45" customHeight="1" x14ac:dyDescent="0.2">
      <c r="A223" s="239"/>
      <c r="B223" s="241"/>
      <c r="C223" s="183"/>
      <c r="D223" s="3" t="s">
        <v>22</v>
      </c>
      <c r="E223" s="51" t="s">
        <v>267</v>
      </c>
      <c r="F223" s="73">
        <v>2</v>
      </c>
      <c r="G223" s="4">
        <f t="shared" si="3"/>
        <v>236</v>
      </c>
    </row>
    <row r="224" spans="1:7" ht="41.45" customHeight="1" x14ac:dyDescent="0.2">
      <c r="A224" s="239"/>
      <c r="B224" s="241"/>
      <c r="C224" s="183"/>
      <c r="D224" s="3" t="s">
        <v>22</v>
      </c>
      <c r="E224" s="51" t="s">
        <v>268</v>
      </c>
      <c r="F224" s="73">
        <v>3</v>
      </c>
      <c r="G224" s="4">
        <f t="shared" si="3"/>
        <v>199</v>
      </c>
    </row>
    <row r="225" spans="1:7" ht="41.45" customHeight="1" thickBot="1" x14ac:dyDescent="0.25">
      <c r="A225" s="239"/>
      <c r="B225" s="242"/>
      <c r="C225" s="194"/>
      <c r="D225" s="5" t="s">
        <v>22</v>
      </c>
      <c r="E225" s="52" t="s">
        <v>269</v>
      </c>
      <c r="F225" s="6">
        <v>4</v>
      </c>
      <c r="G225" s="4">
        <f t="shared" si="3"/>
        <v>199</v>
      </c>
    </row>
    <row r="226" spans="1:7" ht="41.45" customHeight="1" x14ac:dyDescent="0.2">
      <c r="A226" s="239"/>
      <c r="B226" s="168" t="s">
        <v>270</v>
      </c>
      <c r="C226" s="192" t="s">
        <v>23</v>
      </c>
      <c r="D226" s="7" t="s">
        <v>23</v>
      </c>
      <c r="E226" s="53" t="s">
        <v>536</v>
      </c>
      <c r="F226" s="75">
        <v>1</v>
      </c>
      <c r="G226" s="4">
        <f t="shared" si="3"/>
        <v>73</v>
      </c>
    </row>
    <row r="227" spans="1:7" ht="41.45" customHeight="1" x14ac:dyDescent="0.2">
      <c r="A227" s="239"/>
      <c r="B227" s="241"/>
      <c r="C227" s="183"/>
      <c r="D227" s="3" t="s">
        <v>23</v>
      </c>
      <c r="E227" s="51" t="s">
        <v>271</v>
      </c>
      <c r="F227" s="73">
        <v>2</v>
      </c>
      <c r="G227" s="4">
        <f t="shared" si="3"/>
        <v>81</v>
      </c>
    </row>
    <row r="228" spans="1:7" ht="41.45" customHeight="1" x14ac:dyDescent="0.2">
      <c r="A228" s="239"/>
      <c r="B228" s="241"/>
      <c r="C228" s="183"/>
      <c r="D228" s="3" t="s">
        <v>23</v>
      </c>
      <c r="E228" s="51" t="s">
        <v>537</v>
      </c>
      <c r="F228" s="73">
        <v>3</v>
      </c>
      <c r="G228" s="4">
        <f t="shared" si="3"/>
        <v>122</v>
      </c>
    </row>
    <row r="229" spans="1:7" ht="41.45" customHeight="1" thickBot="1" x14ac:dyDescent="0.25">
      <c r="A229" s="239"/>
      <c r="B229" s="242"/>
      <c r="C229" s="194"/>
      <c r="D229" s="5" t="s">
        <v>23</v>
      </c>
      <c r="E229" s="52" t="s">
        <v>272</v>
      </c>
      <c r="F229" s="6">
        <v>4</v>
      </c>
      <c r="G229" s="4">
        <f t="shared" si="3"/>
        <v>190</v>
      </c>
    </row>
    <row r="230" spans="1:7" ht="41.45" customHeight="1" x14ac:dyDescent="0.2">
      <c r="A230" s="239"/>
      <c r="B230" s="168" t="s">
        <v>273</v>
      </c>
      <c r="C230" s="184"/>
      <c r="D230" s="10" t="s">
        <v>274</v>
      </c>
      <c r="E230" s="55" t="s">
        <v>275</v>
      </c>
      <c r="F230" s="74">
        <v>1</v>
      </c>
      <c r="G230" s="4">
        <f t="shared" si="3"/>
        <v>153</v>
      </c>
    </row>
    <row r="231" spans="1:7" ht="41.45" customHeight="1" x14ac:dyDescent="0.2">
      <c r="A231" s="239"/>
      <c r="B231" s="241"/>
      <c r="C231" s="183"/>
      <c r="D231" s="3" t="s">
        <v>274</v>
      </c>
      <c r="E231" s="51" t="s">
        <v>538</v>
      </c>
      <c r="F231" s="73">
        <v>2</v>
      </c>
      <c r="G231" s="4">
        <f t="shared" si="3"/>
        <v>236</v>
      </c>
    </row>
    <row r="232" spans="1:7" ht="41.45" customHeight="1" x14ac:dyDescent="0.2">
      <c r="A232" s="239"/>
      <c r="B232" s="241"/>
      <c r="C232" s="183"/>
      <c r="D232" s="3" t="s">
        <v>274</v>
      </c>
      <c r="E232" s="51" t="s">
        <v>276</v>
      </c>
      <c r="F232" s="73">
        <v>3</v>
      </c>
      <c r="G232" s="4">
        <f t="shared" si="3"/>
        <v>132</v>
      </c>
    </row>
    <row r="233" spans="1:7" ht="41.45" customHeight="1" x14ac:dyDescent="0.2">
      <c r="A233" s="239"/>
      <c r="B233" s="241"/>
      <c r="C233" s="183"/>
      <c r="D233" s="3" t="s">
        <v>274</v>
      </c>
      <c r="E233" s="51" t="s">
        <v>277</v>
      </c>
      <c r="F233" s="73">
        <v>4</v>
      </c>
      <c r="G233" s="4">
        <f t="shared" si="3"/>
        <v>172</v>
      </c>
    </row>
    <row r="234" spans="1:7" ht="41.45" customHeight="1" x14ac:dyDescent="0.2">
      <c r="A234" s="239"/>
      <c r="B234" s="241"/>
      <c r="C234" s="182"/>
      <c r="D234" s="3" t="s">
        <v>24</v>
      </c>
      <c r="E234" s="51" t="s">
        <v>278</v>
      </c>
      <c r="F234" s="73">
        <v>1</v>
      </c>
      <c r="G234" s="4">
        <f t="shared" si="3"/>
        <v>174</v>
      </c>
    </row>
    <row r="235" spans="1:7" ht="41.45" customHeight="1" x14ac:dyDescent="0.2">
      <c r="A235" s="239"/>
      <c r="B235" s="241"/>
      <c r="C235" s="183"/>
      <c r="D235" s="3" t="s">
        <v>24</v>
      </c>
      <c r="E235" s="51" t="s">
        <v>279</v>
      </c>
      <c r="F235" s="73">
        <v>2</v>
      </c>
      <c r="G235" s="4">
        <f t="shared" si="3"/>
        <v>160</v>
      </c>
    </row>
    <row r="236" spans="1:7" ht="41.45" customHeight="1" x14ac:dyDescent="0.2">
      <c r="A236" s="239"/>
      <c r="B236" s="241"/>
      <c r="C236" s="183"/>
      <c r="D236" s="3" t="s">
        <v>24</v>
      </c>
      <c r="E236" s="51" t="s">
        <v>280</v>
      </c>
      <c r="F236" s="73">
        <v>3</v>
      </c>
      <c r="G236" s="4">
        <f t="shared" si="3"/>
        <v>246</v>
      </c>
    </row>
    <row r="237" spans="1:7" ht="41.45" customHeight="1" x14ac:dyDescent="0.2">
      <c r="A237" s="239"/>
      <c r="B237" s="241"/>
      <c r="C237" s="183"/>
      <c r="D237" s="3" t="s">
        <v>24</v>
      </c>
      <c r="E237" s="51" t="s">
        <v>281</v>
      </c>
      <c r="F237" s="73">
        <v>4</v>
      </c>
      <c r="G237" s="4">
        <f t="shared" si="3"/>
        <v>170</v>
      </c>
    </row>
    <row r="238" spans="1:7" ht="41.45" customHeight="1" x14ac:dyDescent="0.2">
      <c r="A238" s="239"/>
      <c r="B238" s="241"/>
      <c r="C238" s="182"/>
      <c r="D238" s="3" t="s">
        <v>25</v>
      </c>
      <c r="E238" s="51" t="s">
        <v>282</v>
      </c>
      <c r="F238" s="73">
        <v>1</v>
      </c>
      <c r="G238" s="4">
        <f t="shared" si="3"/>
        <v>54</v>
      </c>
    </row>
    <row r="239" spans="1:7" ht="41.45" customHeight="1" x14ac:dyDescent="0.2">
      <c r="A239" s="239"/>
      <c r="B239" s="241"/>
      <c r="C239" s="183"/>
      <c r="D239" s="3" t="s">
        <v>25</v>
      </c>
      <c r="E239" s="51" t="s">
        <v>283</v>
      </c>
      <c r="F239" s="73">
        <v>2</v>
      </c>
      <c r="G239" s="4">
        <f t="shared" si="3"/>
        <v>60</v>
      </c>
    </row>
    <row r="240" spans="1:7" ht="41.45" customHeight="1" x14ac:dyDescent="0.2">
      <c r="A240" s="239"/>
      <c r="B240" s="241"/>
      <c r="C240" s="183"/>
      <c r="D240" s="3" t="s">
        <v>25</v>
      </c>
      <c r="E240" s="51" t="s">
        <v>593</v>
      </c>
      <c r="F240" s="73">
        <v>3</v>
      </c>
      <c r="G240" s="4">
        <f t="shared" si="3"/>
        <v>112</v>
      </c>
    </row>
    <row r="241" spans="1:7" ht="41.45" customHeight="1" thickBot="1" x14ac:dyDescent="0.25">
      <c r="A241" s="239"/>
      <c r="B241" s="242"/>
      <c r="C241" s="194"/>
      <c r="D241" s="5" t="s">
        <v>25</v>
      </c>
      <c r="E241" s="52" t="s">
        <v>284</v>
      </c>
      <c r="F241" s="6">
        <v>4</v>
      </c>
      <c r="G241" s="4">
        <f t="shared" si="3"/>
        <v>122</v>
      </c>
    </row>
    <row r="242" spans="1:7" ht="41.45" customHeight="1" x14ac:dyDescent="0.2">
      <c r="A242" s="239"/>
      <c r="B242" s="168" t="s">
        <v>285</v>
      </c>
      <c r="C242" s="196"/>
      <c r="D242" s="10" t="s">
        <v>26</v>
      </c>
      <c r="E242" s="55" t="s">
        <v>286</v>
      </c>
      <c r="F242" s="74">
        <v>1</v>
      </c>
      <c r="G242" s="4">
        <f t="shared" si="3"/>
        <v>64</v>
      </c>
    </row>
    <row r="243" spans="1:7" ht="41.45" customHeight="1" x14ac:dyDescent="0.2">
      <c r="A243" s="239"/>
      <c r="B243" s="179"/>
      <c r="C243" s="179"/>
      <c r="D243" s="3" t="s">
        <v>26</v>
      </c>
      <c r="E243" s="51" t="s">
        <v>287</v>
      </c>
      <c r="F243" s="73">
        <v>2</v>
      </c>
      <c r="G243" s="4">
        <f t="shared" si="3"/>
        <v>61</v>
      </c>
    </row>
    <row r="244" spans="1:7" ht="41.45" customHeight="1" x14ac:dyDescent="0.2">
      <c r="A244" s="239"/>
      <c r="B244" s="179"/>
      <c r="C244" s="179"/>
      <c r="D244" s="3" t="s">
        <v>26</v>
      </c>
      <c r="E244" s="51" t="s">
        <v>288</v>
      </c>
      <c r="F244" s="73">
        <v>3</v>
      </c>
      <c r="G244" s="4">
        <f t="shared" si="3"/>
        <v>110</v>
      </c>
    </row>
    <row r="245" spans="1:7" ht="41.45" customHeight="1" x14ac:dyDescent="0.2">
      <c r="A245" s="239"/>
      <c r="B245" s="179"/>
      <c r="C245" s="180"/>
      <c r="D245" s="3" t="s">
        <v>26</v>
      </c>
      <c r="E245" s="51" t="s">
        <v>539</v>
      </c>
      <c r="F245" s="73">
        <v>4</v>
      </c>
      <c r="G245" s="4">
        <f t="shared" si="3"/>
        <v>86</v>
      </c>
    </row>
    <row r="246" spans="1:7" ht="41.45" customHeight="1" x14ac:dyDescent="0.2">
      <c r="A246" s="239"/>
      <c r="B246" s="179"/>
      <c r="C246" s="209"/>
      <c r="D246" s="3" t="s">
        <v>289</v>
      </c>
      <c r="E246" s="51" t="s">
        <v>290</v>
      </c>
      <c r="F246" s="73">
        <v>1</v>
      </c>
      <c r="G246" s="4">
        <f t="shared" si="3"/>
        <v>90</v>
      </c>
    </row>
    <row r="247" spans="1:7" ht="41.45" customHeight="1" x14ac:dyDescent="0.2">
      <c r="A247" s="239"/>
      <c r="B247" s="179"/>
      <c r="C247" s="179"/>
      <c r="D247" s="3" t="s">
        <v>289</v>
      </c>
      <c r="E247" s="51" t="s">
        <v>291</v>
      </c>
      <c r="F247" s="73">
        <v>2</v>
      </c>
      <c r="G247" s="4">
        <f t="shared" si="3"/>
        <v>72</v>
      </c>
    </row>
    <row r="248" spans="1:7" ht="41.45" customHeight="1" x14ac:dyDescent="0.2">
      <c r="A248" s="239"/>
      <c r="B248" s="179"/>
      <c r="C248" s="179"/>
      <c r="D248" s="3" t="s">
        <v>289</v>
      </c>
      <c r="E248" s="51" t="s">
        <v>292</v>
      </c>
      <c r="F248" s="73">
        <v>3</v>
      </c>
      <c r="G248" s="4">
        <f t="shared" si="3"/>
        <v>146</v>
      </c>
    </row>
    <row r="249" spans="1:7" ht="41.45" customHeight="1" x14ac:dyDescent="0.2">
      <c r="A249" s="239"/>
      <c r="B249" s="179"/>
      <c r="C249" s="180"/>
      <c r="D249" s="3" t="s">
        <v>289</v>
      </c>
      <c r="E249" s="51" t="s">
        <v>540</v>
      </c>
      <c r="F249" s="73">
        <v>4</v>
      </c>
      <c r="G249" s="4">
        <f t="shared" si="3"/>
        <v>91</v>
      </c>
    </row>
    <row r="250" spans="1:7" ht="41.45" customHeight="1" x14ac:dyDescent="0.2">
      <c r="A250" s="239"/>
      <c r="B250" s="179"/>
      <c r="C250" s="209"/>
      <c r="D250" s="3" t="s">
        <v>293</v>
      </c>
      <c r="E250" s="51" t="s">
        <v>294</v>
      </c>
      <c r="F250" s="73">
        <v>1</v>
      </c>
      <c r="G250" s="4">
        <f t="shared" si="3"/>
        <v>58</v>
      </c>
    </row>
    <row r="251" spans="1:7" ht="41.45" customHeight="1" x14ac:dyDescent="0.2">
      <c r="A251" s="239"/>
      <c r="B251" s="179"/>
      <c r="C251" s="179"/>
      <c r="D251" s="3" t="s">
        <v>293</v>
      </c>
      <c r="E251" s="51" t="s">
        <v>295</v>
      </c>
      <c r="F251" s="73">
        <v>2</v>
      </c>
      <c r="G251" s="4">
        <f t="shared" si="3"/>
        <v>64</v>
      </c>
    </row>
    <row r="252" spans="1:7" ht="41.45" customHeight="1" x14ac:dyDescent="0.2">
      <c r="A252" s="239"/>
      <c r="B252" s="179"/>
      <c r="C252" s="179"/>
      <c r="D252" s="3" t="s">
        <v>293</v>
      </c>
      <c r="E252" s="51" t="s">
        <v>296</v>
      </c>
      <c r="F252" s="73">
        <v>3</v>
      </c>
      <c r="G252" s="4">
        <f t="shared" si="3"/>
        <v>97</v>
      </c>
    </row>
    <row r="253" spans="1:7" ht="41.45" customHeight="1" thickBot="1" x14ac:dyDescent="0.25">
      <c r="A253" s="239"/>
      <c r="B253" s="238"/>
      <c r="C253" s="238"/>
      <c r="D253" s="5" t="s">
        <v>293</v>
      </c>
      <c r="E253" s="52" t="s">
        <v>541</v>
      </c>
      <c r="F253" s="6">
        <v>4</v>
      </c>
      <c r="G253" s="4">
        <f t="shared" si="3"/>
        <v>140</v>
      </c>
    </row>
    <row r="254" spans="1:7" ht="41.45" customHeight="1" x14ac:dyDescent="0.2">
      <c r="A254" s="239"/>
      <c r="B254" s="168" t="s">
        <v>297</v>
      </c>
      <c r="C254" s="184"/>
      <c r="D254" s="10" t="s">
        <v>27</v>
      </c>
      <c r="E254" s="55" t="s">
        <v>298</v>
      </c>
      <c r="F254" s="74">
        <v>1</v>
      </c>
      <c r="G254" s="4">
        <f t="shared" si="3"/>
        <v>52</v>
      </c>
    </row>
    <row r="255" spans="1:7" ht="41.45" customHeight="1" x14ac:dyDescent="0.2">
      <c r="A255" s="239"/>
      <c r="B255" s="241"/>
      <c r="C255" s="183"/>
      <c r="D255" s="3" t="s">
        <v>27</v>
      </c>
      <c r="E255" s="51" t="s">
        <v>299</v>
      </c>
      <c r="F255" s="73">
        <v>2</v>
      </c>
      <c r="G255" s="4">
        <f t="shared" si="3"/>
        <v>99</v>
      </c>
    </row>
    <row r="256" spans="1:7" ht="41.45" customHeight="1" x14ac:dyDescent="0.2">
      <c r="A256" s="239"/>
      <c r="B256" s="241"/>
      <c r="C256" s="183"/>
      <c r="D256" s="3" t="s">
        <v>27</v>
      </c>
      <c r="E256" s="51" t="s">
        <v>300</v>
      </c>
      <c r="F256" s="73">
        <v>3</v>
      </c>
      <c r="G256" s="4">
        <f t="shared" si="3"/>
        <v>102</v>
      </c>
    </row>
    <row r="257" spans="1:7" ht="41.45" customHeight="1" x14ac:dyDescent="0.2">
      <c r="A257" s="239"/>
      <c r="B257" s="241"/>
      <c r="C257" s="183"/>
      <c r="D257" s="3" t="s">
        <v>27</v>
      </c>
      <c r="E257" s="51" t="s">
        <v>301</v>
      </c>
      <c r="F257" s="73">
        <v>4</v>
      </c>
      <c r="G257" s="4">
        <f t="shared" si="3"/>
        <v>114</v>
      </c>
    </row>
    <row r="258" spans="1:7" ht="41.45" customHeight="1" x14ac:dyDescent="0.2">
      <c r="A258" s="239"/>
      <c r="B258" s="241"/>
      <c r="C258" s="182"/>
      <c r="D258" s="3" t="s">
        <v>302</v>
      </c>
      <c r="E258" s="51" t="s">
        <v>542</v>
      </c>
      <c r="F258" s="73">
        <v>1</v>
      </c>
      <c r="G258" s="4">
        <f t="shared" ref="G258:G321" si="4">LEN(E258)</f>
        <v>33</v>
      </c>
    </row>
    <row r="259" spans="1:7" ht="41.45" customHeight="1" x14ac:dyDescent="0.2">
      <c r="A259" s="239"/>
      <c r="B259" s="241"/>
      <c r="C259" s="183"/>
      <c r="D259" s="3" t="s">
        <v>302</v>
      </c>
      <c r="E259" s="51" t="s">
        <v>303</v>
      </c>
      <c r="F259" s="73">
        <v>2</v>
      </c>
      <c r="G259" s="4">
        <f t="shared" si="4"/>
        <v>60</v>
      </c>
    </row>
    <row r="260" spans="1:7" ht="41.45" customHeight="1" x14ac:dyDescent="0.2">
      <c r="A260" s="239"/>
      <c r="B260" s="241"/>
      <c r="C260" s="183"/>
      <c r="D260" s="3" t="s">
        <v>302</v>
      </c>
      <c r="E260" s="51" t="s">
        <v>304</v>
      </c>
      <c r="F260" s="73">
        <v>3</v>
      </c>
      <c r="G260" s="4">
        <f t="shared" si="4"/>
        <v>181</v>
      </c>
    </row>
    <row r="261" spans="1:7" ht="41.45" customHeight="1" x14ac:dyDescent="0.2">
      <c r="A261" s="239"/>
      <c r="B261" s="241"/>
      <c r="C261" s="183"/>
      <c r="D261" s="3" t="s">
        <v>302</v>
      </c>
      <c r="E261" s="51" t="s">
        <v>305</v>
      </c>
      <c r="F261" s="73">
        <v>4</v>
      </c>
      <c r="G261" s="4">
        <f t="shared" si="4"/>
        <v>155</v>
      </c>
    </row>
    <row r="262" spans="1:7" ht="41.45" customHeight="1" x14ac:dyDescent="0.2">
      <c r="A262" s="239"/>
      <c r="B262" s="241"/>
      <c r="C262" s="182"/>
      <c r="D262" s="3" t="s">
        <v>306</v>
      </c>
      <c r="E262" s="51" t="s">
        <v>307</v>
      </c>
      <c r="F262" s="73">
        <v>1</v>
      </c>
      <c r="G262" s="4">
        <f t="shared" si="4"/>
        <v>31</v>
      </c>
    </row>
    <row r="263" spans="1:7" ht="41.45" customHeight="1" x14ac:dyDescent="0.2">
      <c r="A263" s="239"/>
      <c r="B263" s="241"/>
      <c r="C263" s="183"/>
      <c r="D263" s="3" t="s">
        <v>306</v>
      </c>
      <c r="E263" s="51" t="s">
        <v>308</v>
      </c>
      <c r="F263" s="73">
        <v>2</v>
      </c>
      <c r="G263" s="4">
        <f t="shared" si="4"/>
        <v>168</v>
      </c>
    </row>
    <row r="264" spans="1:7" ht="41.45" customHeight="1" x14ac:dyDescent="0.2">
      <c r="A264" s="239"/>
      <c r="B264" s="241"/>
      <c r="C264" s="183"/>
      <c r="D264" s="3" t="s">
        <v>306</v>
      </c>
      <c r="E264" s="51" t="s">
        <v>543</v>
      </c>
      <c r="F264" s="73">
        <v>3</v>
      </c>
      <c r="G264" s="4">
        <f t="shared" si="4"/>
        <v>67</v>
      </c>
    </row>
    <row r="265" spans="1:7" ht="41.45" customHeight="1" thickBot="1" x14ac:dyDescent="0.25">
      <c r="A265" s="240"/>
      <c r="B265" s="242"/>
      <c r="C265" s="194"/>
      <c r="D265" s="5" t="s">
        <v>306</v>
      </c>
      <c r="E265" s="52" t="s">
        <v>548</v>
      </c>
      <c r="F265" s="6">
        <v>4</v>
      </c>
      <c r="G265" s="4">
        <f t="shared" si="4"/>
        <v>210</v>
      </c>
    </row>
    <row r="266" spans="1:7" ht="41.45" customHeight="1" x14ac:dyDescent="0.2">
      <c r="A266" s="173">
        <v>7</v>
      </c>
      <c r="B266" s="168" t="s">
        <v>309</v>
      </c>
      <c r="C266" s="196"/>
      <c r="D266" s="7" t="s">
        <v>544</v>
      </c>
      <c r="E266" s="53" t="s">
        <v>545</v>
      </c>
      <c r="F266" s="75">
        <v>1</v>
      </c>
      <c r="G266" s="4">
        <f t="shared" si="4"/>
        <v>78</v>
      </c>
    </row>
    <row r="267" spans="1:7" ht="41.45" customHeight="1" x14ac:dyDescent="0.2">
      <c r="A267" s="174"/>
      <c r="B267" s="169"/>
      <c r="C267" s="197"/>
      <c r="D267" s="3" t="s">
        <v>544</v>
      </c>
      <c r="E267" s="51" t="s">
        <v>546</v>
      </c>
      <c r="F267" s="73">
        <v>2</v>
      </c>
      <c r="G267" s="4">
        <f t="shared" si="4"/>
        <v>209</v>
      </c>
    </row>
    <row r="268" spans="1:7" ht="41.45" customHeight="1" x14ac:dyDescent="0.2">
      <c r="A268" s="174"/>
      <c r="B268" s="169"/>
      <c r="C268" s="197"/>
      <c r="D268" s="3" t="s">
        <v>544</v>
      </c>
      <c r="E268" s="51" t="s">
        <v>547</v>
      </c>
      <c r="F268" s="73">
        <v>3</v>
      </c>
      <c r="G268" s="4">
        <f t="shared" si="4"/>
        <v>248</v>
      </c>
    </row>
    <row r="269" spans="1:7" ht="41.45" customHeight="1" x14ac:dyDescent="0.2">
      <c r="A269" s="174"/>
      <c r="B269" s="169"/>
      <c r="C269" s="197"/>
      <c r="D269" s="3" t="s">
        <v>544</v>
      </c>
      <c r="E269" s="51" t="s">
        <v>549</v>
      </c>
      <c r="F269" s="73">
        <v>4</v>
      </c>
      <c r="G269" s="4">
        <f t="shared" si="4"/>
        <v>245</v>
      </c>
    </row>
    <row r="270" spans="1:7" ht="41.45" customHeight="1" x14ac:dyDescent="0.2">
      <c r="A270" s="174"/>
      <c r="B270" s="169"/>
      <c r="C270" s="179"/>
      <c r="D270" s="3" t="s">
        <v>28</v>
      </c>
      <c r="E270" s="51" t="s">
        <v>618</v>
      </c>
      <c r="F270" s="73">
        <v>1</v>
      </c>
      <c r="G270" s="4">
        <f t="shared" si="4"/>
        <v>71</v>
      </c>
    </row>
    <row r="271" spans="1:7" ht="41.45" customHeight="1" x14ac:dyDescent="0.2">
      <c r="A271" s="174"/>
      <c r="B271" s="169"/>
      <c r="C271" s="179"/>
      <c r="D271" s="3" t="s">
        <v>28</v>
      </c>
      <c r="E271" s="51" t="s">
        <v>550</v>
      </c>
      <c r="F271" s="73">
        <v>2</v>
      </c>
      <c r="G271" s="4">
        <f t="shared" si="4"/>
        <v>120</v>
      </c>
    </row>
    <row r="272" spans="1:7" ht="41.45" customHeight="1" x14ac:dyDescent="0.2">
      <c r="A272" s="174"/>
      <c r="B272" s="169"/>
      <c r="C272" s="179"/>
      <c r="D272" s="3" t="s">
        <v>28</v>
      </c>
      <c r="E272" s="51" t="s">
        <v>619</v>
      </c>
      <c r="F272" s="73">
        <v>3</v>
      </c>
      <c r="G272" s="4">
        <f t="shared" si="4"/>
        <v>242</v>
      </c>
    </row>
    <row r="273" spans="1:7" ht="41.45" customHeight="1" x14ac:dyDescent="0.2">
      <c r="A273" s="174"/>
      <c r="B273" s="170"/>
      <c r="C273" s="180"/>
      <c r="D273" s="3" t="s">
        <v>28</v>
      </c>
      <c r="E273" s="51" t="s">
        <v>551</v>
      </c>
      <c r="F273" s="73">
        <v>4</v>
      </c>
      <c r="G273" s="4">
        <f t="shared" si="4"/>
        <v>252</v>
      </c>
    </row>
    <row r="274" spans="1:7" ht="41.45" customHeight="1" x14ac:dyDescent="0.2">
      <c r="A274" s="174"/>
      <c r="B274" s="171" t="s">
        <v>310</v>
      </c>
      <c r="C274" s="209"/>
      <c r="D274" s="3" t="s">
        <v>29</v>
      </c>
      <c r="E274" s="51" t="s">
        <v>552</v>
      </c>
      <c r="F274" s="73">
        <v>1</v>
      </c>
      <c r="G274" s="4">
        <f t="shared" si="4"/>
        <v>139</v>
      </c>
    </row>
    <row r="275" spans="1:7" ht="41.45" customHeight="1" x14ac:dyDescent="0.2">
      <c r="A275" s="174"/>
      <c r="B275" s="169"/>
      <c r="C275" s="197"/>
      <c r="D275" s="3" t="s">
        <v>29</v>
      </c>
      <c r="E275" s="51" t="s">
        <v>553</v>
      </c>
      <c r="F275" s="73">
        <v>2</v>
      </c>
      <c r="G275" s="4">
        <f t="shared" si="4"/>
        <v>140</v>
      </c>
    </row>
    <row r="276" spans="1:7" ht="41.45" customHeight="1" x14ac:dyDescent="0.2">
      <c r="A276" s="174"/>
      <c r="B276" s="169"/>
      <c r="C276" s="197"/>
      <c r="D276" s="3" t="s">
        <v>29</v>
      </c>
      <c r="E276" s="51" t="s">
        <v>554</v>
      </c>
      <c r="F276" s="73">
        <v>3</v>
      </c>
      <c r="G276" s="4">
        <f t="shared" si="4"/>
        <v>209</v>
      </c>
    </row>
    <row r="277" spans="1:7" ht="41.45" customHeight="1" x14ac:dyDescent="0.2">
      <c r="A277" s="174"/>
      <c r="B277" s="169"/>
      <c r="C277" s="197"/>
      <c r="D277" s="3" t="s">
        <v>29</v>
      </c>
      <c r="E277" s="68" t="s">
        <v>555</v>
      </c>
      <c r="F277" s="73">
        <v>4</v>
      </c>
      <c r="G277" s="4">
        <f t="shared" si="4"/>
        <v>251</v>
      </c>
    </row>
    <row r="278" spans="1:7" ht="41.45" customHeight="1" x14ac:dyDescent="0.2">
      <c r="A278" s="174"/>
      <c r="B278" s="169"/>
      <c r="C278" s="179"/>
      <c r="D278" s="3" t="s">
        <v>556</v>
      </c>
      <c r="E278" s="51" t="s">
        <v>311</v>
      </c>
      <c r="F278" s="73">
        <v>1</v>
      </c>
      <c r="G278" s="4">
        <f t="shared" si="4"/>
        <v>80</v>
      </c>
    </row>
    <row r="279" spans="1:7" ht="41.45" customHeight="1" x14ac:dyDescent="0.2">
      <c r="A279" s="174"/>
      <c r="B279" s="169"/>
      <c r="C279" s="179"/>
      <c r="D279" s="3" t="s">
        <v>557</v>
      </c>
      <c r="E279" s="51" t="s">
        <v>558</v>
      </c>
      <c r="F279" s="73">
        <v>2</v>
      </c>
      <c r="G279" s="4">
        <f t="shared" si="4"/>
        <v>137</v>
      </c>
    </row>
    <row r="280" spans="1:7" ht="41.45" customHeight="1" x14ac:dyDescent="0.2">
      <c r="A280" s="174"/>
      <c r="B280" s="169"/>
      <c r="C280" s="179"/>
      <c r="D280" s="3" t="s">
        <v>557</v>
      </c>
      <c r="E280" s="51" t="s">
        <v>559</v>
      </c>
      <c r="F280" s="73">
        <v>3</v>
      </c>
      <c r="G280" s="4">
        <f t="shared" si="4"/>
        <v>201</v>
      </c>
    </row>
    <row r="281" spans="1:7" ht="41.45" customHeight="1" x14ac:dyDescent="0.2">
      <c r="A281" s="174"/>
      <c r="B281" s="170"/>
      <c r="C281" s="180"/>
      <c r="D281" s="3" t="s">
        <v>557</v>
      </c>
      <c r="E281" s="51" t="s">
        <v>594</v>
      </c>
      <c r="F281" s="73">
        <v>4</v>
      </c>
      <c r="G281" s="4">
        <f t="shared" si="4"/>
        <v>242</v>
      </c>
    </row>
    <row r="282" spans="1:7" ht="41.45" customHeight="1" x14ac:dyDescent="0.2">
      <c r="A282" s="174"/>
      <c r="B282" s="171" t="s">
        <v>312</v>
      </c>
      <c r="C282" s="209"/>
      <c r="D282" s="3" t="s">
        <v>313</v>
      </c>
      <c r="E282" s="51" t="s">
        <v>314</v>
      </c>
      <c r="F282" s="73">
        <v>1</v>
      </c>
      <c r="G282" s="4">
        <f t="shared" si="4"/>
        <v>181</v>
      </c>
    </row>
    <row r="283" spans="1:7" ht="41.45" customHeight="1" x14ac:dyDescent="0.2">
      <c r="A283" s="174"/>
      <c r="B283" s="169"/>
      <c r="C283" s="197"/>
      <c r="D283" s="3" t="s">
        <v>313</v>
      </c>
      <c r="E283" s="51" t="s">
        <v>560</v>
      </c>
      <c r="F283" s="73">
        <v>2</v>
      </c>
      <c r="G283" s="4">
        <f t="shared" si="4"/>
        <v>248</v>
      </c>
    </row>
    <row r="284" spans="1:7" ht="41.45" customHeight="1" x14ac:dyDescent="0.2">
      <c r="A284" s="174"/>
      <c r="B284" s="169"/>
      <c r="C284" s="197"/>
      <c r="D284" s="3" t="s">
        <v>313</v>
      </c>
      <c r="E284" s="51" t="s">
        <v>315</v>
      </c>
      <c r="F284" s="73">
        <v>3</v>
      </c>
      <c r="G284" s="4">
        <f t="shared" si="4"/>
        <v>159</v>
      </c>
    </row>
    <row r="285" spans="1:7" ht="41.45" customHeight="1" x14ac:dyDescent="0.2">
      <c r="A285" s="174"/>
      <c r="B285" s="169"/>
      <c r="C285" s="197"/>
      <c r="D285" s="3" t="s">
        <v>313</v>
      </c>
      <c r="E285" s="51" t="s">
        <v>316</v>
      </c>
      <c r="F285" s="73">
        <v>4</v>
      </c>
      <c r="G285" s="4">
        <f t="shared" si="4"/>
        <v>166</v>
      </c>
    </row>
    <row r="286" spans="1:7" ht="41.45" customHeight="1" x14ac:dyDescent="0.2">
      <c r="A286" s="174"/>
      <c r="B286" s="169"/>
      <c r="C286" s="179"/>
      <c r="D286" s="3" t="s">
        <v>30</v>
      </c>
      <c r="E286" s="51" t="s">
        <v>317</v>
      </c>
      <c r="F286" s="73">
        <v>1</v>
      </c>
      <c r="G286" s="4">
        <f t="shared" si="4"/>
        <v>180</v>
      </c>
    </row>
    <row r="287" spans="1:7" ht="41.45" customHeight="1" x14ac:dyDescent="0.2">
      <c r="A287" s="174"/>
      <c r="B287" s="169"/>
      <c r="C287" s="179"/>
      <c r="D287" s="3" t="s">
        <v>30</v>
      </c>
      <c r="E287" s="51" t="s">
        <v>318</v>
      </c>
      <c r="F287" s="73">
        <v>2</v>
      </c>
      <c r="G287" s="4">
        <f t="shared" si="4"/>
        <v>154</v>
      </c>
    </row>
    <row r="288" spans="1:7" ht="41.45" customHeight="1" x14ac:dyDescent="0.2">
      <c r="A288" s="174"/>
      <c r="B288" s="169"/>
      <c r="C288" s="179"/>
      <c r="D288" s="3" t="s">
        <v>30</v>
      </c>
      <c r="E288" s="51" t="s">
        <v>319</v>
      </c>
      <c r="F288" s="73">
        <v>3</v>
      </c>
      <c r="G288" s="4">
        <f t="shared" si="4"/>
        <v>251</v>
      </c>
    </row>
    <row r="289" spans="1:7" ht="41.45" customHeight="1" thickBot="1" x14ac:dyDescent="0.25">
      <c r="A289" s="175"/>
      <c r="B289" s="172"/>
      <c r="C289" s="246"/>
      <c r="D289" s="41" t="s">
        <v>30</v>
      </c>
      <c r="E289" s="56" t="s">
        <v>561</v>
      </c>
      <c r="F289" s="42">
        <v>4</v>
      </c>
      <c r="G289" s="4">
        <f t="shared" si="4"/>
        <v>198</v>
      </c>
    </row>
    <row r="290" spans="1:7" ht="41.45" customHeight="1" x14ac:dyDescent="0.2">
      <c r="A290" s="176">
        <v>8</v>
      </c>
      <c r="B290" s="178" t="s">
        <v>320</v>
      </c>
      <c r="C290" s="184"/>
      <c r="D290" s="3" t="s">
        <v>32</v>
      </c>
      <c r="E290" s="51" t="s">
        <v>321</v>
      </c>
      <c r="F290" s="74">
        <v>1</v>
      </c>
      <c r="G290" s="4">
        <f t="shared" si="4"/>
        <v>78</v>
      </c>
    </row>
    <row r="291" spans="1:7" ht="41.45" customHeight="1" x14ac:dyDescent="0.2">
      <c r="A291" s="177"/>
      <c r="B291" s="179"/>
      <c r="C291" s="183"/>
      <c r="D291" s="3" t="s">
        <v>32</v>
      </c>
      <c r="E291" s="51" t="s">
        <v>322</v>
      </c>
      <c r="F291" s="73">
        <v>2</v>
      </c>
      <c r="G291" s="4">
        <f t="shared" si="4"/>
        <v>206</v>
      </c>
    </row>
    <row r="292" spans="1:7" ht="41.45" customHeight="1" x14ac:dyDescent="0.2">
      <c r="A292" s="177"/>
      <c r="B292" s="179"/>
      <c r="C292" s="183"/>
      <c r="D292" s="3" t="s">
        <v>32</v>
      </c>
      <c r="E292" s="51" t="s">
        <v>323</v>
      </c>
      <c r="F292" s="73">
        <v>3</v>
      </c>
      <c r="G292" s="4">
        <f t="shared" si="4"/>
        <v>202</v>
      </c>
    </row>
    <row r="293" spans="1:7" ht="41.45" customHeight="1" thickBot="1" x14ac:dyDescent="0.25">
      <c r="A293" s="177"/>
      <c r="B293" s="179"/>
      <c r="C293" s="183"/>
      <c r="D293" s="3" t="s">
        <v>32</v>
      </c>
      <c r="E293" s="56" t="s">
        <v>562</v>
      </c>
      <c r="F293" s="73">
        <v>4</v>
      </c>
      <c r="G293" s="4">
        <f t="shared" si="4"/>
        <v>133</v>
      </c>
    </row>
    <row r="294" spans="1:7" ht="41.45" customHeight="1" x14ac:dyDescent="0.2">
      <c r="A294" s="177"/>
      <c r="B294" s="179"/>
      <c r="C294" s="182"/>
      <c r="D294" s="3" t="s">
        <v>33</v>
      </c>
      <c r="E294" s="51" t="s">
        <v>563</v>
      </c>
      <c r="F294" s="73">
        <v>1</v>
      </c>
      <c r="G294" s="4">
        <f t="shared" si="4"/>
        <v>130</v>
      </c>
    </row>
    <row r="295" spans="1:7" ht="41.45" customHeight="1" x14ac:dyDescent="0.2">
      <c r="A295" s="177"/>
      <c r="B295" s="179"/>
      <c r="C295" s="183"/>
      <c r="D295" s="3" t="s">
        <v>33</v>
      </c>
      <c r="E295" s="51" t="s">
        <v>324</v>
      </c>
      <c r="F295" s="73">
        <v>2</v>
      </c>
      <c r="G295" s="4">
        <f t="shared" si="4"/>
        <v>86</v>
      </c>
    </row>
    <row r="296" spans="1:7" ht="41.45" customHeight="1" x14ac:dyDescent="0.2">
      <c r="A296" s="177"/>
      <c r="B296" s="179"/>
      <c r="C296" s="183"/>
      <c r="D296" s="3" t="s">
        <v>33</v>
      </c>
      <c r="E296" s="51" t="s">
        <v>564</v>
      </c>
      <c r="F296" s="73">
        <v>3</v>
      </c>
      <c r="G296" s="4">
        <f t="shared" si="4"/>
        <v>198</v>
      </c>
    </row>
    <row r="297" spans="1:7" ht="41.45" customHeight="1" thickBot="1" x14ac:dyDescent="0.25">
      <c r="A297" s="177"/>
      <c r="B297" s="180"/>
      <c r="C297" s="183"/>
      <c r="D297" s="3" t="s">
        <v>33</v>
      </c>
      <c r="E297" s="56" t="s">
        <v>568</v>
      </c>
      <c r="F297" s="73">
        <v>4</v>
      </c>
      <c r="G297" s="4">
        <f t="shared" si="4"/>
        <v>105</v>
      </c>
    </row>
    <row r="298" spans="1:7" ht="41.45" customHeight="1" x14ac:dyDescent="0.2">
      <c r="A298" s="177"/>
      <c r="B298" s="181" t="s">
        <v>325</v>
      </c>
      <c r="C298" s="182"/>
      <c r="D298" s="3" t="s">
        <v>34</v>
      </c>
      <c r="E298" s="51" t="s">
        <v>326</v>
      </c>
      <c r="F298" s="73">
        <v>1</v>
      </c>
      <c r="G298" s="4">
        <f t="shared" si="4"/>
        <v>162</v>
      </c>
    </row>
    <row r="299" spans="1:7" ht="41.45" customHeight="1" x14ac:dyDescent="0.2">
      <c r="A299" s="177"/>
      <c r="B299" s="179"/>
      <c r="C299" s="183"/>
      <c r="D299" s="3" t="s">
        <v>34</v>
      </c>
      <c r="E299" s="51" t="s">
        <v>327</v>
      </c>
      <c r="F299" s="73">
        <v>2</v>
      </c>
      <c r="G299" s="4">
        <f t="shared" si="4"/>
        <v>226</v>
      </c>
    </row>
    <row r="300" spans="1:7" ht="41.45" customHeight="1" x14ac:dyDescent="0.2">
      <c r="A300" s="177"/>
      <c r="B300" s="179"/>
      <c r="C300" s="183"/>
      <c r="D300" s="3" t="s">
        <v>34</v>
      </c>
      <c r="E300" s="51" t="s">
        <v>620</v>
      </c>
      <c r="F300" s="73">
        <v>3</v>
      </c>
      <c r="G300" s="4">
        <f t="shared" si="4"/>
        <v>123</v>
      </c>
    </row>
    <row r="301" spans="1:7" ht="41.45" customHeight="1" thickBot="1" x14ac:dyDescent="0.25">
      <c r="A301" s="177"/>
      <c r="B301" s="179"/>
      <c r="C301" s="183"/>
      <c r="D301" s="3" t="s">
        <v>34</v>
      </c>
      <c r="E301" s="56" t="s">
        <v>567</v>
      </c>
      <c r="F301" s="73">
        <v>4</v>
      </c>
      <c r="G301" s="4">
        <f t="shared" si="4"/>
        <v>124</v>
      </c>
    </row>
    <row r="302" spans="1:7" ht="41.45" customHeight="1" x14ac:dyDescent="0.2">
      <c r="A302" s="177"/>
      <c r="B302" s="179"/>
      <c r="C302" s="182"/>
      <c r="D302" s="3" t="s">
        <v>35</v>
      </c>
      <c r="E302" s="51" t="s">
        <v>328</v>
      </c>
      <c r="F302" s="73">
        <v>1</v>
      </c>
      <c r="G302" s="4">
        <f t="shared" si="4"/>
        <v>118</v>
      </c>
    </row>
    <row r="303" spans="1:7" ht="41.45" customHeight="1" x14ac:dyDescent="0.2">
      <c r="A303" s="177"/>
      <c r="B303" s="179"/>
      <c r="C303" s="183"/>
      <c r="D303" s="3" t="s">
        <v>35</v>
      </c>
      <c r="E303" s="51" t="s">
        <v>329</v>
      </c>
      <c r="F303" s="73">
        <v>2</v>
      </c>
      <c r="G303" s="4">
        <f t="shared" si="4"/>
        <v>173</v>
      </c>
    </row>
    <row r="304" spans="1:7" ht="41.45" customHeight="1" x14ac:dyDescent="0.2">
      <c r="A304" s="177"/>
      <c r="B304" s="179"/>
      <c r="C304" s="183"/>
      <c r="D304" s="3" t="s">
        <v>35</v>
      </c>
      <c r="E304" s="51" t="s">
        <v>621</v>
      </c>
      <c r="F304" s="73">
        <v>3</v>
      </c>
      <c r="G304" s="4">
        <f t="shared" si="4"/>
        <v>194</v>
      </c>
    </row>
    <row r="305" spans="1:7" ht="41.45" customHeight="1" x14ac:dyDescent="0.2">
      <c r="A305" s="177"/>
      <c r="B305" s="180"/>
      <c r="C305" s="183"/>
      <c r="D305" s="3" t="s">
        <v>35</v>
      </c>
      <c r="E305" s="51" t="s">
        <v>566</v>
      </c>
      <c r="F305" s="73">
        <v>4</v>
      </c>
      <c r="G305" s="4">
        <f t="shared" si="4"/>
        <v>136</v>
      </c>
    </row>
    <row r="306" spans="1:7" ht="41.45" customHeight="1" x14ac:dyDescent="0.2">
      <c r="A306" s="177"/>
      <c r="B306" s="181" t="s">
        <v>330</v>
      </c>
      <c r="C306" s="182"/>
      <c r="D306" s="3" t="s">
        <v>36</v>
      </c>
      <c r="E306" s="51" t="s">
        <v>331</v>
      </c>
      <c r="F306" s="73">
        <v>1</v>
      </c>
      <c r="G306" s="4">
        <f t="shared" si="4"/>
        <v>168</v>
      </c>
    </row>
    <row r="307" spans="1:7" ht="41.45" customHeight="1" x14ac:dyDescent="0.2">
      <c r="A307" s="177"/>
      <c r="B307" s="179"/>
      <c r="C307" s="183"/>
      <c r="D307" s="3" t="s">
        <v>36</v>
      </c>
      <c r="E307" s="51" t="s">
        <v>332</v>
      </c>
      <c r="F307" s="73">
        <v>2</v>
      </c>
      <c r="G307" s="4">
        <f t="shared" si="4"/>
        <v>190</v>
      </c>
    </row>
    <row r="308" spans="1:7" ht="41.45" customHeight="1" x14ac:dyDescent="0.2">
      <c r="A308" s="177"/>
      <c r="B308" s="179"/>
      <c r="C308" s="183"/>
      <c r="D308" s="3" t="s">
        <v>36</v>
      </c>
      <c r="E308" s="51" t="s">
        <v>565</v>
      </c>
      <c r="F308" s="73">
        <v>3</v>
      </c>
      <c r="G308" s="4">
        <f t="shared" si="4"/>
        <v>229</v>
      </c>
    </row>
    <row r="309" spans="1:7" ht="41.45" customHeight="1" x14ac:dyDescent="0.2">
      <c r="A309" s="177"/>
      <c r="B309" s="179"/>
      <c r="C309" s="183"/>
      <c r="D309" s="3" t="s">
        <v>36</v>
      </c>
      <c r="E309" s="51" t="s">
        <v>595</v>
      </c>
      <c r="F309" s="73">
        <v>4</v>
      </c>
      <c r="G309" s="4">
        <f t="shared" si="4"/>
        <v>229</v>
      </c>
    </row>
    <row r="310" spans="1:7" ht="41.45" customHeight="1" x14ac:dyDescent="0.2">
      <c r="A310" s="177"/>
      <c r="B310" s="179"/>
      <c r="C310" s="182"/>
      <c r="D310" s="3" t="s">
        <v>37</v>
      </c>
      <c r="E310" s="51" t="s">
        <v>569</v>
      </c>
      <c r="F310" s="73">
        <v>1</v>
      </c>
      <c r="G310" s="4">
        <f t="shared" si="4"/>
        <v>61</v>
      </c>
    </row>
    <row r="311" spans="1:7" ht="41.45" customHeight="1" x14ac:dyDescent="0.2">
      <c r="A311" s="177"/>
      <c r="B311" s="179"/>
      <c r="C311" s="183"/>
      <c r="D311" s="3" t="s">
        <v>37</v>
      </c>
      <c r="E311" s="51" t="s">
        <v>570</v>
      </c>
      <c r="F311" s="73">
        <v>2</v>
      </c>
      <c r="G311" s="4">
        <f t="shared" si="4"/>
        <v>136</v>
      </c>
    </row>
    <row r="312" spans="1:7" ht="41.45" customHeight="1" x14ac:dyDescent="0.2">
      <c r="A312" s="177"/>
      <c r="B312" s="179"/>
      <c r="C312" s="183"/>
      <c r="D312" s="3" t="s">
        <v>37</v>
      </c>
      <c r="E312" s="51" t="s">
        <v>571</v>
      </c>
      <c r="F312" s="73">
        <v>3</v>
      </c>
      <c r="G312" s="4">
        <f t="shared" si="4"/>
        <v>168</v>
      </c>
    </row>
    <row r="313" spans="1:7" ht="41.45" customHeight="1" x14ac:dyDescent="0.2">
      <c r="A313" s="177"/>
      <c r="B313" s="179"/>
      <c r="C313" s="183"/>
      <c r="D313" s="3" t="s">
        <v>37</v>
      </c>
      <c r="E313" s="51" t="s">
        <v>622</v>
      </c>
      <c r="F313" s="73">
        <v>4</v>
      </c>
      <c r="G313" s="4">
        <f t="shared" si="4"/>
        <v>120</v>
      </c>
    </row>
    <row r="314" spans="1:7" ht="41.45" customHeight="1" x14ac:dyDescent="0.2">
      <c r="A314" s="177"/>
      <c r="B314" s="179"/>
      <c r="C314" s="182"/>
      <c r="D314" s="3" t="s">
        <v>38</v>
      </c>
      <c r="E314" s="51" t="s">
        <v>333</v>
      </c>
      <c r="F314" s="73">
        <v>1</v>
      </c>
      <c r="G314" s="4">
        <f t="shared" si="4"/>
        <v>132</v>
      </c>
    </row>
    <row r="315" spans="1:7" ht="41.45" customHeight="1" x14ac:dyDescent="0.2">
      <c r="A315" s="177"/>
      <c r="B315" s="179"/>
      <c r="C315" s="183"/>
      <c r="D315" s="3" t="s">
        <v>38</v>
      </c>
      <c r="E315" s="51" t="s">
        <v>334</v>
      </c>
      <c r="F315" s="73">
        <v>2</v>
      </c>
      <c r="G315" s="4">
        <f t="shared" si="4"/>
        <v>89</v>
      </c>
    </row>
    <row r="316" spans="1:7" ht="41.45" customHeight="1" x14ac:dyDescent="0.2">
      <c r="A316" s="177"/>
      <c r="B316" s="179"/>
      <c r="C316" s="183"/>
      <c r="D316" s="3" t="s">
        <v>38</v>
      </c>
      <c r="E316" s="51" t="s">
        <v>335</v>
      </c>
      <c r="F316" s="73">
        <v>3</v>
      </c>
      <c r="G316" s="4">
        <f t="shared" si="4"/>
        <v>210</v>
      </c>
    </row>
    <row r="317" spans="1:7" ht="41.45" customHeight="1" x14ac:dyDescent="0.2">
      <c r="A317" s="177"/>
      <c r="B317" s="180"/>
      <c r="C317" s="183"/>
      <c r="D317" s="3" t="s">
        <v>38</v>
      </c>
      <c r="E317" s="51" t="s">
        <v>336</v>
      </c>
      <c r="F317" s="73">
        <v>4</v>
      </c>
      <c r="G317" s="4">
        <f t="shared" si="4"/>
        <v>191</v>
      </c>
    </row>
    <row r="318" spans="1:7" ht="41.45" customHeight="1" x14ac:dyDescent="0.2">
      <c r="A318" s="177"/>
      <c r="B318" s="181" t="s">
        <v>337</v>
      </c>
      <c r="C318" s="182"/>
      <c r="D318" s="3" t="s">
        <v>39</v>
      </c>
      <c r="E318" s="51" t="s">
        <v>572</v>
      </c>
      <c r="F318" s="73">
        <v>1</v>
      </c>
      <c r="G318" s="4">
        <f t="shared" si="4"/>
        <v>92</v>
      </c>
    </row>
    <row r="319" spans="1:7" ht="41.45" customHeight="1" x14ac:dyDescent="0.2">
      <c r="A319" s="177"/>
      <c r="B319" s="179"/>
      <c r="C319" s="183"/>
      <c r="D319" s="3" t="s">
        <v>39</v>
      </c>
      <c r="E319" s="51" t="s">
        <v>573</v>
      </c>
      <c r="F319" s="73">
        <v>2</v>
      </c>
      <c r="G319" s="4">
        <f t="shared" si="4"/>
        <v>166</v>
      </c>
    </row>
    <row r="320" spans="1:7" ht="41.45" customHeight="1" x14ac:dyDescent="0.2">
      <c r="A320" s="177"/>
      <c r="B320" s="179"/>
      <c r="C320" s="183"/>
      <c r="D320" s="3" t="s">
        <v>39</v>
      </c>
      <c r="E320" s="51" t="s">
        <v>574</v>
      </c>
      <c r="F320" s="73">
        <v>3</v>
      </c>
      <c r="G320" s="4">
        <f t="shared" si="4"/>
        <v>91</v>
      </c>
    </row>
    <row r="321" spans="1:7" ht="41.45" customHeight="1" x14ac:dyDescent="0.2">
      <c r="A321" s="177"/>
      <c r="B321" s="179"/>
      <c r="C321" s="183"/>
      <c r="D321" s="3" t="s">
        <v>39</v>
      </c>
      <c r="E321" s="51" t="s">
        <v>575</v>
      </c>
      <c r="F321" s="73">
        <v>4</v>
      </c>
      <c r="G321" s="4">
        <f t="shared" si="4"/>
        <v>133</v>
      </c>
    </row>
    <row r="322" spans="1:7" ht="41.45" customHeight="1" x14ac:dyDescent="0.2">
      <c r="A322" s="177"/>
      <c r="B322" s="179"/>
      <c r="C322" s="184"/>
      <c r="D322" s="3" t="s">
        <v>40</v>
      </c>
      <c r="E322" s="51" t="s">
        <v>338</v>
      </c>
      <c r="F322" s="74">
        <v>1</v>
      </c>
      <c r="G322" s="4">
        <f t="shared" ref="G322:G385" si="5">LEN(E322)</f>
        <v>54</v>
      </c>
    </row>
    <row r="323" spans="1:7" ht="41.45" customHeight="1" x14ac:dyDescent="0.2">
      <c r="A323" s="177"/>
      <c r="B323" s="179"/>
      <c r="C323" s="183"/>
      <c r="D323" s="3" t="s">
        <v>40</v>
      </c>
      <c r="E323" s="51" t="s">
        <v>339</v>
      </c>
      <c r="F323" s="73">
        <v>2</v>
      </c>
      <c r="G323" s="4">
        <f t="shared" si="5"/>
        <v>43</v>
      </c>
    </row>
    <row r="324" spans="1:7" ht="41.45" customHeight="1" x14ac:dyDescent="0.2">
      <c r="A324" s="177"/>
      <c r="B324" s="179"/>
      <c r="C324" s="183"/>
      <c r="D324" s="3" t="s">
        <v>40</v>
      </c>
      <c r="E324" s="51" t="s">
        <v>340</v>
      </c>
      <c r="F324" s="73">
        <v>3</v>
      </c>
      <c r="G324" s="4">
        <f t="shared" si="5"/>
        <v>172</v>
      </c>
    </row>
    <row r="325" spans="1:7" ht="41.45" customHeight="1" x14ac:dyDescent="0.2">
      <c r="A325" s="177"/>
      <c r="B325" s="180"/>
      <c r="C325" s="183"/>
      <c r="D325" s="3" t="s">
        <v>40</v>
      </c>
      <c r="E325" s="51" t="s">
        <v>576</v>
      </c>
      <c r="F325" s="73">
        <v>4</v>
      </c>
      <c r="G325" s="4">
        <f t="shared" si="5"/>
        <v>131</v>
      </c>
    </row>
    <row r="326" spans="1:7" ht="41.45" customHeight="1" x14ac:dyDescent="0.2">
      <c r="A326" s="177"/>
      <c r="B326" s="181" t="s">
        <v>341</v>
      </c>
      <c r="C326" s="182"/>
      <c r="D326" s="3" t="s">
        <v>41</v>
      </c>
      <c r="E326" s="51" t="s">
        <v>577</v>
      </c>
      <c r="F326" s="73">
        <v>1</v>
      </c>
      <c r="G326" s="4">
        <f t="shared" si="5"/>
        <v>62</v>
      </c>
    </row>
    <row r="327" spans="1:7" ht="41.45" customHeight="1" x14ac:dyDescent="0.2">
      <c r="A327" s="177"/>
      <c r="B327" s="179"/>
      <c r="C327" s="183"/>
      <c r="D327" s="3" t="s">
        <v>41</v>
      </c>
      <c r="E327" s="51" t="s">
        <v>578</v>
      </c>
      <c r="F327" s="73">
        <v>2</v>
      </c>
      <c r="G327" s="4">
        <f t="shared" si="5"/>
        <v>84</v>
      </c>
    </row>
    <row r="328" spans="1:7" ht="41.45" customHeight="1" x14ac:dyDescent="0.2">
      <c r="A328" s="177"/>
      <c r="B328" s="179"/>
      <c r="C328" s="183"/>
      <c r="D328" s="3" t="s">
        <v>41</v>
      </c>
      <c r="E328" s="51" t="s">
        <v>579</v>
      </c>
      <c r="F328" s="73">
        <v>3</v>
      </c>
      <c r="G328" s="4">
        <f t="shared" si="5"/>
        <v>128</v>
      </c>
    </row>
    <row r="329" spans="1:7" ht="41.45" customHeight="1" x14ac:dyDescent="0.2">
      <c r="A329" s="177"/>
      <c r="B329" s="179"/>
      <c r="C329" s="183"/>
      <c r="D329" s="3" t="s">
        <v>41</v>
      </c>
      <c r="E329" s="51" t="s">
        <v>580</v>
      </c>
      <c r="F329" s="73">
        <v>4</v>
      </c>
      <c r="G329" s="4">
        <f t="shared" si="5"/>
        <v>226</v>
      </c>
    </row>
    <row r="330" spans="1:7" ht="41.45" customHeight="1" x14ac:dyDescent="0.2">
      <c r="A330" s="177"/>
      <c r="B330" s="179"/>
      <c r="C330" s="182"/>
      <c r="D330" s="3" t="s">
        <v>42</v>
      </c>
      <c r="E330" s="51" t="s">
        <v>581</v>
      </c>
      <c r="F330" s="73">
        <v>1</v>
      </c>
      <c r="G330" s="4">
        <f t="shared" si="5"/>
        <v>76</v>
      </c>
    </row>
    <row r="331" spans="1:7" ht="41.45" customHeight="1" x14ac:dyDescent="0.2">
      <c r="A331" s="177"/>
      <c r="B331" s="179"/>
      <c r="C331" s="183"/>
      <c r="D331" s="3" t="s">
        <v>42</v>
      </c>
      <c r="E331" s="51" t="s">
        <v>582</v>
      </c>
      <c r="F331" s="73">
        <v>2</v>
      </c>
      <c r="G331" s="4">
        <f t="shared" si="5"/>
        <v>191</v>
      </c>
    </row>
    <row r="332" spans="1:7" ht="41.45" customHeight="1" x14ac:dyDescent="0.2">
      <c r="A332" s="177"/>
      <c r="B332" s="179"/>
      <c r="C332" s="183"/>
      <c r="D332" s="3" t="s">
        <v>42</v>
      </c>
      <c r="E332" s="51" t="s">
        <v>342</v>
      </c>
      <c r="F332" s="73">
        <v>3</v>
      </c>
      <c r="G332" s="4">
        <f t="shared" si="5"/>
        <v>168</v>
      </c>
    </row>
    <row r="333" spans="1:7" ht="41.45" customHeight="1" x14ac:dyDescent="0.2">
      <c r="A333" s="177"/>
      <c r="B333" s="180"/>
      <c r="C333" s="183"/>
      <c r="D333" s="3" t="s">
        <v>42</v>
      </c>
      <c r="E333" s="51" t="s">
        <v>583</v>
      </c>
      <c r="F333" s="73">
        <v>4</v>
      </c>
      <c r="G333" s="4">
        <f t="shared" si="5"/>
        <v>171</v>
      </c>
    </row>
    <row r="334" spans="1:7" ht="41.45" customHeight="1" x14ac:dyDescent="0.2">
      <c r="A334" s="223">
        <v>9</v>
      </c>
      <c r="B334" s="225" t="s">
        <v>343</v>
      </c>
      <c r="C334" s="182" t="s">
        <v>344</v>
      </c>
      <c r="D334" s="3" t="s">
        <v>345</v>
      </c>
      <c r="E334" s="51" t="s">
        <v>346</v>
      </c>
      <c r="F334" s="73">
        <v>1</v>
      </c>
      <c r="G334" s="4">
        <f t="shared" si="5"/>
        <v>147</v>
      </c>
    </row>
    <row r="335" spans="1:7" ht="41.45" customHeight="1" x14ac:dyDescent="0.2">
      <c r="A335" s="224"/>
      <c r="B335" s="226"/>
      <c r="C335" s="183"/>
      <c r="D335" s="3" t="s">
        <v>345</v>
      </c>
      <c r="E335" s="51" t="s">
        <v>347</v>
      </c>
      <c r="F335" s="73">
        <v>2</v>
      </c>
      <c r="G335" s="4">
        <f t="shared" si="5"/>
        <v>228</v>
      </c>
    </row>
    <row r="336" spans="1:7" ht="41.45" customHeight="1" x14ac:dyDescent="0.2">
      <c r="A336" s="224"/>
      <c r="B336" s="226"/>
      <c r="C336" s="183"/>
      <c r="D336" s="3" t="s">
        <v>345</v>
      </c>
      <c r="E336" s="51" t="s">
        <v>348</v>
      </c>
      <c r="F336" s="73">
        <v>3</v>
      </c>
      <c r="G336" s="4">
        <f t="shared" si="5"/>
        <v>141</v>
      </c>
    </row>
    <row r="337" spans="1:7" ht="41.45" customHeight="1" x14ac:dyDescent="0.2">
      <c r="A337" s="224"/>
      <c r="B337" s="226"/>
      <c r="C337" s="183"/>
      <c r="D337" s="3" t="s">
        <v>345</v>
      </c>
      <c r="E337" s="51" t="s">
        <v>349</v>
      </c>
      <c r="F337" s="73">
        <v>4</v>
      </c>
      <c r="G337" s="4">
        <f t="shared" si="5"/>
        <v>148</v>
      </c>
    </row>
    <row r="338" spans="1:7" ht="41.45" customHeight="1" x14ac:dyDescent="0.2">
      <c r="A338" s="224"/>
      <c r="B338" s="226"/>
      <c r="C338" s="182" t="s">
        <v>350</v>
      </c>
      <c r="D338" s="3" t="s">
        <v>43</v>
      </c>
      <c r="E338" s="51" t="s">
        <v>351</v>
      </c>
      <c r="F338" s="73">
        <v>1</v>
      </c>
      <c r="G338" s="4">
        <f t="shared" si="5"/>
        <v>143</v>
      </c>
    </row>
    <row r="339" spans="1:7" ht="41.45" customHeight="1" x14ac:dyDescent="0.2">
      <c r="A339" s="224"/>
      <c r="B339" s="226"/>
      <c r="C339" s="183"/>
      <c r="D339" s="3" t="s">
        <v>43</v>
      </c>
      <c r="E339" s="51" t="s">
        <v>584</v>
      </c>
      <c r="F339" s="73">
        <v>2</v>
      </c>
      <c r="G339" s="4">
        <f t="shared" si="5"/>
        <v>240</v>
      </c>
    </row>
    <row r="340" spans="1:7" ht="41.45" customHeight="1" x14ac:dyDescent="0.2">
      <c r="A340" s="224"/>
      <c r="B340" s="226"/>
      <c r="C340" s="183"/>
      <c r="D340" s="3" t="s">
        <v>43</v>
      </c>
      <c r="E340" s="51" t="s">
        <v>513</v>
      </c>
      <c r="F340" s="73">
        <v>3</v>
      </c>
      <c r="G340" s="4">
        <f t="shared" si="5"/>
        <v>243</v>
      </c>
    </row>
    <row r="341" spans="1:7" ht="41.45" customHeight="1" x14ac:dyDescent="0.2">
      <c r="A341" s="224"/>
      <c r="B341" s="226"/>
      <c r="C341" s="183"/>
      <c r="D341" s="3" t="s">
        <v>43</v>
      </c>
      <c r="E341" s="51" t="s">
        <v>352</v>
      </c>
      <c r="F341" s="73">
        <v>4</v>
      </c>
      <c r="G341" s="4">
        <f t="shared" si="5"/>
        <v>200</v>
      </c>
    </row>
    <row r="342" spans="1:7" ht="41.45" customHeight="1" x14ac:dyDescent="0.2">
      <c r="A342" s="224"/>
      <c r="B342" s="226"/>
      <c r="C342" s="182" t="s">
        <v>353</v>
      </c>
      <c r="D342" s="3" t="s">
        <v>354</v>
      </c>
      <c r="E342" s="51" t="s">
        <v>596</v>
      </c>
      <c r="F342" s="73">
        <v>1</v>
      </c>
      <c r="G342" s="4">
        <f t="shared" si="5"/>
        <v>136</v>
      </c>
    </row>
    <row r="343" spans="1:7" ht="41.45" customHeight="1" x14ac:dyDescent="0.2">
      <c r="A343" s="224"/>
      <c r="B343" s="226"/>
      <c r="C343" s="183"/>
      <c r="D343" s="3" t="s">
        <v>354</v>
      </c>
      <c r="E343" s="51" t="s">
        <v>355</v>
      </c>
      <c r="F343" s="73">
        <v>2</v>
      </c>
      <c r="G343" s="4">
        <f t="shared" si="5"/>
        <v>126</v>
      </c>
    </row>
    <row r="344" spans="1:7" ht="41.45" customHeight="1" x14ac:dyDescent="0.2">
      <c r="A344" s="224"/>
      <c r="B344" s="226"/>
      <c r="C344" s="183"/>
      <c r="D344" s="3" t="s">
        <v>354</v>
      </c>
      <c r="E344" s="51" t="s">
        <v>356</v>
      </c>
      <c r="F344" s="73">
        <v>3</v>
      </c>
      <c r="G344" s="4">
        <f t="shared" si="5"/>
        <v>183</v>
      </c>
    </row>
    <row r="345" spans="1:7" ht="41.45" customHeight="1" x14ac:dyDescent="0.2">
      <c r="A345" s="224"/>
      <c r="B345" s="226"/>
      <c r="C345" s="183"/>
      <c r="D345" s="3" t="s">
        <v>354</v>
      </c>
      <c r="E345" s="51" t="s">
        <v>514</v>
      </c>
      <c r="F345" s="73">
        <v>4</v>
      </c>
      <c r="G345" s="4">
        <f t="shared" si="5"/>
        <v>150</v>
      </c>
    </row>
    <row r="346" spans="1:7" ht="41.45" customHeight="1" x14ac:dyDescent="0.2">
      <c r="A346" s="224"/>
      <c r="B346" s="226"/>
      <c r="C346" s="182" t="s">
        <v>357</v>
      </c>
      <c r="D346" s="3" t="s">
        <v>44</v>
      </c>
      <c r="E346" s="51" t="s">
        <v>358</v>
      </c>
      <c r="F346" s="73">
        <v>1</v>
      </c>
      <c r="G346" s="4">
        <f t="shared" si="5"/>
        <v>151</v>
      </c>
    </row>
    <row r="347" spans="1:7" ht="41.45" customHeight="1" x14ac:dyDescent="0.2">
      <c r="A347" s="224"/>
      <c r="B347" s="226"/>
      <c r="C347" s="183"/>
      <c r="D347" s="3" t="s">
        <v>44</v>
      </c>
      <c r="E347" s="51" t="s">
        <v>359</v>
      </c>
      <c r="F347" s="73">
        <v>2</v>
      </c>
      <c r="G347" s="4">
        <f t="shared" si="5"/>
        <v>244</v>
      </c>
    </row>
    <row r="348" spans="1:7" ht="41.45" customHeight="1" x14ac:dyDescent="0.2">
      <c r="A348" s="224"/>
      <c r="B348" s="226"/>
      <c r="C348" s="183"/>
      <c r="D348" s="3" t="s">
        <v>44</v>
      </c>
      <c r="E348" s="51" t="s">
        <v>515</v>
      </c>
      <c r="F348" s="73">
        <v>3</v>
      </c>
      <c r="G348" s="4">
        <f t="shared" si="5"/>
        <v>150</v>
      </c>
    </row>
    <row r="349" spans="1:7" ht="41.45" customHeight="1" x14ac:dyDescent="0.2">
      <c r="A349" s="224"/>
      <c r="B349" s="226"/>
      <c r="C349" s="183"/>
      <c r="D349" s="3" t="s">
        <v>44</v>
      </c>
      <c r="E349" s="51" t="s">
        <v>516</v>
      </c>
      <c r="F349" s="73">
        <v>4</v>
      </c>
      <c r="G349" s="4">
        <f t="shared" si="5"/>
        <v>110</v>
      </c>
    </row>
    <row r="350" spans="1:7" ht="41.45" customHeight="1" x14ac:dyDescent="0.2">
      <c r="A350" s="224"/>
      <c r="B350" s="226"/>
      <c r="C350" s="182" t="s">
        <v>360</v>
      </c>
      <c r="D350" s="3" t="s">
        <v>45</v>
      </c>
      <c r="E350" s="51" t="s">
        <v>517</v>
      </c>
      <c r="F350" s="73">
        <v>1</v>
      </c>
      <c r="G350" s="4">
        <f t="shared" si="5"/>
        <v>243</v>
      </c>
    </row>
    <row r="351" spans="1:7" ht="41.45" customHeight="1" x14ac:dyDescent="0.2">
      <c r="A351" s="224"/>
      <c r="B351" s="226"/>
      <c r="C351" s="183"/>
      <c r="D351" s="3" t="s">
        <v>45</v>
      </c>
      <c r="E351" s="51" t="s">
        <v>361</v>
      </c>
      <c r="F351" s="73">
        <v>2</v>
      </c>
      <c r="G351" s="4">
        <f t="shared" si="5"/>
        <v>198</v>
      </c>
    </row>
    <row r="352" spans="1:7" ht="41.45" customHeight="1" x14ac:dyDescent="0.2">
      <c r="A352" s="224"/>
      <c r="B352" s="226"/>
      <c r="C352" s="183"/>
      <c r="D352" s="3" t="s">
        <v>45</v>
      </c>
      <c r="E352" s="51" t="s">
        <v>362</v>
      </c>
      <c r="F352" s="73">
        <v>3</v>
      </c>
      <c r="G352" s="4">
        <f t="shared" si="5"/>
        <v>222</v>
      </c>
    </row>
    <row r="353" spans="1:9" ht="41.45" customHeight="1" x14ac:dyDescent="0.2">
      <c r="A353" s="224"/>
      <c r="B353" s="226"/>
      <c r="C353" s="183"/>
      <c r="D353" s="3" t="s">
        <v>45</v>
      </c>
      <c r="E353" s="51" t="s">
        <v>518</v>
      </c>
      <c r="F353" s="73">
        <v>4</v>
      </c>
      <c r="G353" s="4">
        <f t="shared" si="5"/>
        <v>188</v>
      </c>
    </row>
    <row r="354" spans="1:9" ht="41.45" customHeight="1" x14ac:dyDescent="0.2">
      <c r="A354" s="224"/>
      <c r="B354" s="226"/>
      <c r="C354" s="182" t="s">
        <v>363</v>
      </c>
      <c r="D354" s="3" t="s">
        <v>364</v>
      </c>
      <c r="E354" s="51" t="s">
        <v>365</v>
      </c>
      <c r="F354" s="73">
        <v>1</v>
      </c>
      <c r="G354" s="4">
        <f t="shared" si="5"/>
        <v>143</v>
      </c>
    </row>
    <row r="355" spans="1:9" ht="41.45" customHeight="1" x14ac:dyDescent="0.2">
      <c r="A355" s="224"/>
      <c r="B355" s="226"/>
      <c r="C355" s="183"/>
      <c r="D355" s="3" t="s">
        <v>364</v>
      </c>
      <c r="E355" s="51" t="s">
        <v>366</v>
      </c>
      <c r="F355" s="73">
        <v>2</v>
      </c>
      <c r="G355" s="4">
        <f t="shared" si="5"/>
        <v>180</v>
      </c>
    </row>
    <row r="356" spans="1:9" ht="41.45" customHeight="1" x14ac:dyDescent="0.2">
      <c r="A356" s="224"/>
      <c r="B356" s="226"/>
      <c r="C356" s="183"/>
      <c r="D356" s="3" t="s">
        <v>364</v>
      </c>
      <c r="E356" s="51" t="s">
        <v>367</v>
      </c>
      <c r="F356" s="73">
        <v>3</v>
      </c>
      <c r="G356" s="4">
        <f t="shared" si="5"/>
        <v>246</v>
      </c>
    </row>
    <row r="357" spans="1:9" ht="41.45" customHeight="1" thickBot="1" x14ac:dyDescent="0.25">
      <c r="A357" s="224"/>
      <c r="B357" s="227"/>
      <c r="C357" s="194"/>
      <c r="D357" s="5" t="s">
        <v>364</v>
      </c>
      <c r="E357" s="52" t="s">
        <v>519</v>
      </c>
      <c r="F357" s="6">
        <v>4</v>
      </c>
      <c r="G357" s="4">
        <f t="shared" si="5"/>
        <v>246</v>
      </c>
    </row>
    <row r="358" spans="1:9" ht="41.45" customHeight="1" x14ac:dyDescent="0.2">
      <c r="A358" s="224"/>
      <c r="B358" s="228" t="s">
        <v>368</v>
      </c>
      <c r="C358" s="192" t="s">
        <v>369</v>
      </c>
      <c r="D358" s="7" t="s">
        <v>46</v>
      </c>
      <c r="E358" s="53" t="s">
        <v>370</v>
      </c>
      <c r="F358" s="75">
        <v>1</v>
      </c>
      <c r="G358" s="4">
        <f t="shared" si="5"/>
        <v>162</v>
      </c>
    </row>
    <row r="359" spans="1:9" ht="41.45" customHeight="1" x14ac:dyDescent="0.2">
      <c r="A359" s="224"/>
      <c r="B359" s="226"/>
      <c r="C359" s="183"/>
      <c r="D359" s="3" t="s">
        <v>46</v>
      </c>
      <c r="E359" s="60" t="s">
        <v>371</v>
      </c>
      <c r="F359" s="73">
        <v>2</v>
      </c>
      <c r="G359" s="4">
        <f t="shared" si="5"/>
        <v>135</v>
      </c>
    </row>
    <row r="360" spans="1:9" ht="41.45" customHeight="1" x14ac:dyDescent="0.2">
      <c r="A360" s="224"/>
      <c r="B360" s="226"/>
      <c r="C360" s="183"/>
      <c r="D360" s="3" t="s">
        <v>46</v>
      </c>
      <c r="E360" s="51" t="s">
        <v>372</v>
      </c>
      <c r="F360" s="73">
        <v>3</v>
      </c>
      <c r="G360" s="4">
        <f t="shared" si="5"/>
        <v>211</v>
      </c>
    </row>
    <row r="361" spans="1:9" ht="41.45" customHeight="1" thickBot="1" x14ac:dyDescent="0.25">
      <c r="A361" s="224"/>
      <c r="B361" s="227"/>
      <c r="C361" s="194"/>
      <c r="D361" s="5" t="s">
        <v>46</v>
      </c>
      <c r="E361" s="52" t="s">
        <v>373</v>
      </c>
      <c r="F361" s="6">
        <v>4</v>
      </c>
      <c r="G361" s="4">
        <f t="shared" si="5"/>
        <v>144</v>
      </c>
      <c r="I361" s="45" t="s">
        <v>374</v>
      </c>
    </row>
    <row r="362" spans="1:9" ht="41.45" customHeight="1" x14ac:dyDescent="0.2">
      <c r="A362" s="224"/>
      <c r="B362" s="228" t="s">
        <v>375</v>
      </c>
      <c r="C362" s="192" t="s">
        <v>376</v>
      </c>
      <c r="D362" s="7" t="s">
        <v>47</v>
      </c>
      <c r="E362" s="53" t="s">
        <v>585</v>
      </c>
      <c r="F362" s="75">
        <v>1</v>
      </c>
      <c r="G362" s="4">
        <f t="shared" si="5"/>
        <v>133</v>
      </c>
    </row>
    <row r="363" spans="1:9" ht="41.45" customHeight="1" x14ac:dyDescent="0.2">
      <c r="A363" s="224"/>
      <c r="B363" s="226"/>
      <c r="C363" s="183"/>
      <c r="D363" s="3" t="s">
        <v>47</v>
      </c>
      <c r="E363" s="51" t="s">
        <v>377</v>
      </c>
      <c r="F363" s="73">
        <v>2</v>
      </c>
      <c r="G363" s="4">
        <f t="shared" si="5"/>
        <v>175</v>
      </c>
    </row>
    <row r="364" spans="1:9" ht="41.45" customHeight="1" x14ac:dyDescent="0.2">
      <c r="A364" s="224"/>
      <c r="B364" s="226"/>
      <c r="C364" s="183"/>
      <c r="D364" s="3" t="s">
        <v>47</v>
      </c>
      <c r="E364" s="51" t="s">
        <v>378</v>
      </c>
      <c r="F364" s="73">
        <v>3</v>
      </c>
      <c r="G364" s="4">
        <f t="shared" si="5"/>
        <v>224</v>
      </c>
    </row>
    <row r="365" spans="1:9" ht="41.45" customHeight="1" x14ac:dyDescent="0.2">
      <c r="A365" s="224"/>
      <c r="B365" s="226"/>
      <c r="C365" s="183"/>
      <c r="D365" s="3" t="s">
        <v>47</v>
      </c>
      <c r="E365" s="51" t="s">
        <v>379</v>
      </c>
      <c r="F365" s="73">
        <v>4</v>
      </c>
      <c r="G365" s="4">
        <f t="shared" si="5"/>
        <v>254</v>
      </c>
      <c r="I365" s="45" t="s">
        <v>374</v>
      </c>
    </row>
    <row r="366" spans="1:9" ht="41.45" customHeight="1" x14ac:dyDescent="0.2">
      <c r="A366" s="224"/>
      <c r="B366" s="226"/>
      <c r="C366" s="182" t="s">
        <v>380</v>
      </c>
      <c r="D366" s="3" t="s">
        <v>48</v>
      </c>
      <c r="E366" s="51" t="s">
        <v>381</v>
      </c>
      <c r="F366" s="73">
        <v>1</v>
      </c>
      <c r="G366" s="4">
        <f t="shared" si="5"/>
        <v>217</v>
      </c>
    </row>
    <row r="367" spans="1:9" ht="41.45" customHeight="1" x14ac:dyDescent="0.2">
      <c r="A367" s="224"/>
      <c r="B367" s="226"/>
      <c r="C367" s="183"/>
      <c r="D367" s="3" t="s">
        <v>48</v>
      </c>
      <c r="E367" s="51" t="s">
        <v>382</v>
      </c>
      <c r="F367" s="73">
        <v>2</v>
      </c>
      <c r="G367" s="4">
        <f t="shared" si="5"/>
        <v>199</v>
      </c>
    </row>
    <row r="368" spans="1:9" ht="41.45" customHeight="1" x14ac:dyDescent="0.2">
      <c r="A368" s="224"/>
      <c r="B368" s="226"/>
      <c r="C368" s="183"/>
      <c r="D368" s="3" t="s">
        <v>48</v>
      </c>
      <c r="E368" s="51" t="s">
        <v>383</v>
      </c>
      <c r="F368" s="73">
        <v>3</v>
      </c>
      <c r="G368" s="4">
        <f t="shared" si="5"/>
        <v>146</v>
      </c>
    </row>
    <row r="369" spans="1:9" ht="41.45" customHeight="1" x14ac:dyDescent="0.2">
      <c r="A369" s="224"/>
      <c r="B369" s="226"/>
      <c r="C369" s="183"/>
      <c r="D369" s="3" t="s">
        <v>48</v>
      </c>
      <c r="E369" s="51" t="s">
        <v>384</v>
      </c>
      <c r="F369" s="73">
        <v>4</v>
      </c>
      <c r="G369" s="4">
        <f t="shared" si="5"/>
        <v>236</v>
      </c>
      <c r="I369" s="45" t="s">
        <v>374</v>
      </c>
    </row>
    <row r="370" spans="1:9" ht="41.45" customHeight="1" x14ac:dyDescent="0.2">
      <c r="A370" s="224"/>
      <c r="B370" s="226"/>
      <c r="C370" s="182" t="s">
        <v>385</v>
      </c>
      <c r="D370" s="3" t="s">
        <v>386</v>
      </c>
      <c r="E370" s="51" t="s">
        <v>387</v>
      </c>
      <c r="F370" s="73">
        <v>1</v>
      </c>
      <c r="G370" s="4">
        <f t="shared" si="5"/>
        <v>117</v>
      </c>
    </row>
    <row r="371" spans="1:9" ht="41.45" customHeight="1" x14ac:dyDescent="0.2">
      <c r="A371" s="224"/>
      <c r="B371" s="226"/>
      <c r="C371" s="183"/>
      <c r="D371" s="3" t="s">
        <v>386</v>
      </c>
      <c r="E371" s="51" t="s">
        <v>388</v>
      </c>
      <c r="F371" s="73">
        <v>2</v>
      </c>
      <c r="G371" s="4">
        <f t="shared" si="5"/>
        <v>210</v>
      </c>
    </row>
    <row r="372" spans="1:9" ht="41.45" customHeight="1" x14ac:dyDescent="0.2">
      <c r="A372" s="224"/>
      <c r="B372" s="226"/>
      <c r="C372" s="183"/>
      <c r="D372" s="3" t="s">
        <v>386</v>
      </c>
      <c r="E372" s="51" t="s">
        <v>389</v>
      </c>
      <c r="F372" s="73">
        <v>3</v>
      </c>
      <c r="G372" s="4">
        <f t="shared" si="5"/>
        <v>229</v>
      </c>
    </row>
    <row r="373" spans="1:9" ht="41.45" customHeight="1" x14ac:dyDescent="0.2">
      <c r="A373" s="224"/>
      <c r="B373" s="226"/>
      <c r="C373" s="183"/>
      <c r="D373" s="3" t="s">
        <v>386</v>
      </c>
      <c r="E373" s="51" t="s">
        <v>586</v>
      </c>
      <c r="F373" s="73">
        <v>4</v>
      </c>
      <c r="G373" s="4">
        <f t="shared" si="5"/>
        <v>247</v>
      </c>
    </row>
    <row r="374" spans="1:9" ht="41.45" customHeight="1" x14ac:dyDescent="0.2">
      <c r="A374" s="224"/>
      <c r="B374" s="226"/>
      <c r="C374" s="182" t="s">
        <v>390</v>
      </c>
      <c r="D374" s="3" t="s">
        <v>49</v>
      </c>
      <c r="E374" s="51" t="s">
        <v>391</v>
      </c>
      <c r="F374" s="73">
        <v>1</v>
      </c>
      <c r="G374" s="4">
        <f t="shared" si="5"/>
        <v>135</v>
      </c>
    </row>
    <row r="375" spans="1:9" ht="41.45" customHeight="1" x14ac:dyDescent="0.2">
      <c r="A375" s="224"/>
      <c r="B375" s="226"/>
      <c r="C375" s="183"/>
      <c r="D375" s="3" t="s">
        <v>49</v>
      </c>
      <c r="E375" s="51" t="s">
        <v>392</v>
      </c>
      <c r="F375" s="73">
        <v>2</v>
      </c>
      <c r="G375" s="4">
        <f t="shared" si="5"/>
        <v>165</v>
      </c>
    </row>
    <row r="376" spans="1:9" ht="41.45" customHeight="1" x14ac:dyDescent="0.2">
      <c r="A376" s="224"/>
      <c r="B376" s="226"/>
      <c r="C376" s="183"/>
      <c r="D376" s="3" t="s">
        <v>49</v>
      </c>
      <c r="E376" s="51" t="s">
        <v>520</v>
      </c>
      <c r="F376" s="73">
        <v>3</v>
      </c>
      <c r="G376" s="4">
        <f t="shared" si="5"/>
        <v>234</v>
      </c>
    </row>
    <row r="377" spans="1:9" ht="41.45" customHeight="1" x14ac:dyDescent="0.2">
      <c r="A377" s="224"/>
      <c r="B377" s="226"/>
      <c r="C377" s="183"/>
      <c r="D377" s="3" t="s">
        <v>49</v>
      </c>
      <c r="E377" s="51" t="s">
        <v>393</v>
      </c>
      <c r="F377" s="73">
        <v>4</v>
      </c>
      <c r="G377" s="4">
        <f t="shared" si="5"/>
        <v>230</v>
      </c>
    </row>
    <row r="378" spans="1:9" ht="41.45" customHeight="1" x14ac:dyDescent="0.2">
      <c r="A378" s="224"/>
      <c r="B378" s="226"/>
      <c r="C378" s="182" t="s">
        <v>394</v>
      </c>
      <c r="D378" s="3" t="s">
        <v>50</v>
      </c>
      <c r="E378" s="51" t="s">
        <v>395</v>
      </c>
      <c r="F378" s="73">
        <v>1</v>
      </c>
      <c r="G378" s="4">
        <f t="shared" si="5"/>
        <v>145</v>
      </c>
    </row>
    <row r="379" spans="1:9" ht="41.45" customHeight="1" x14ac:dyDescent="0.2">
      <c r="A379" s="224"/>
      <c r="B379" s="226"/>
      <c r="C379" s="183"/>
      <c r="D379" s="3" t="s">
        <v>50</v>
      </c>
      <c r="E379" s="51" t="s">
        <v>396</v>
      </c>
      <c r="F379" s="73">
        <v>2</v>
      </c>
      <c r="G379" s="4">
        <f t="shared" si="5"/>
        <v>210</v>
      </c>
    </row>
    <row r="380" spans="1:9" ht="41.45" customHeight="1" x14ac:dyDescent="0.2">
      <c r="A380" s="224"/>
      <c r="B380" s="226"/>
      <c r="C380" s="183"/>
      <c r="D380" s="3" t="s">
        <v>50</v>
      </c>
      <c r="E380" s="51" t="s">
        <v>521</v>
      </c>
      <c r="F380" s="73">
        <v>3</v>
      </c>
      <c r="G380" s="4">
        <f t="shared" si="5"/>
        <v>234</v>
      </c>
    </row>
    <row r="381" spans="1:9" ht="41.45" customHeight="1" x14ac:dyDescent="0.2">
      <c r="A381" s="224"/>
      <c r="B381" s="226"/>
      <c r="C381" s="183"/>
      <c r="D381" s="3" t="s">
        <v>50</v>
      </c>
      <c r="E381" s="51" t="s">
        <v>397</v>
      </c>
      <c r="F381" s="73">
        <v>4</v>
      </c>
      <c r="G381" s="4">
        <f t="shared" si="5"/>
        <v>119</v>
      </c>
    </row>
    <row r="382" spans="1:9" ht="41.45" customHeight="1" x14ac:dyDescent="0.2">
      <c r="A382" s="224"/>
      <c r="B382" s="226"/>
      <c r="C382" s="182" t="s">
        <v>398</v>
      </c>
      <c r="D382" s="10" t="s">
        <v>51</v>
      </c>
      <c r="E382" s="51" t="s">
        <v>597</v>
      </c>
      <c r="F382" s="73">
        <v>1</v>
      </c>
      <c r="G382" s="4">
        <f t="shared" si="5"/>
        <v>227</v>
      </c>
    </row>
    <row r="383" spans="1:9" ht="41.45" customHeight="1" x14ac:dyDescent="0.2">
      <c r="A383" s="224"/>
      <c r="B383" s="226"/>
      <c r="C383" s="183"/>
      <c r="D383" s="3" t="s">
        <v>51</v>
      </c>
      <c r="E383" s="51" t="s">
        <v>600</v>
      </c>
      <c r="F383" s="73">
        <v>2</v>
      </c>
      <c r="G383" s="4">
        <f t="shared" si="5"/>
        <v>215</v>
      </c>
    </row>
    <row r="384" spans="1:9" ht="41.45" customHeight="1" x14ac:dyDescent="0.2">
      <c r="A384" s="224"/>
      <c r="B384" s="226"/>
      <c r="C384" s="183"/>
      <c r="D384" s="3" t="s">
        <v>51</v>
      </c>
      <c r="E384" s="51" t="s">
        <v>598</v>
      </c>
      <c r="F384" s="73">
        <v>3</v>
      </c>
      <c r="G384" s="4">
        <f t="shared" si="5"/>
        <v>238</v>
      </c>
    </row>
    <row r="385" spans="1:9" ht="41.45" customHeight="1" x14ac:dyDescent="0.2">
      <c r="A385" s="224"/>
      <c r="B385" s="226"/>
      <c r="C385" s="183"/>
      <c r="D385" s="3" t="s">
        <v>51</v>
      </c>
      <c r="E385" s="51" t="s">
        <v>599</v>
      </c>
      <c r="F385" s="73">
        <v>4</v>
      </c>
      <c r="G385" s="4">
        <f t="shared" si="5"/>
        <v>253</v>
      </c>
    </row>
    <row r="386" spans="1:9" ht="41.45" customHeight="1" x14ac:dyDescent="0.2">
      <c r="A386" s="224"/>
      <c r="B386" s="226"/>
      <c r="C386" s="182" t="s">
        <v>399</v>
      </c>
      <c r="D386" s="3" t="s">
        <v>52</v>
      </c>
      <c r="E386" s="51" t="s">
        <v>400</v>
      </c>
      <c r="F386" s="73">
        <v>1</v>
      </c>
      <c r="G386" s="4">
        <f t="shared" ref="G386:G393" si="6">LEN(E386)</f>
        <v>149</v>
      </c>
      <c r="I386" s="45" t="s">
        <v>374</v>
      </c>
    </row>
    <row r="387" spans="1:9" ht="41.45" customHeight="1" x14ac:dyDescent="0.2">
      <c r="A387" s="224"/>
      <c r="B387" s="226"/>
      <c r="C387" s="183"/>
      <c r="D387" s="3" t="s">
        <v>52</v>
      </c>
      <c r="E387" s="51" t="s">
        <v>401</v>
      </c>
      <c r="F387" s="73">
        <v>2</v>
      </c>
      <c r="G387" s="4">
        <f t="shared" si="6"/>
        <v>216</v>
      </c>
      <c r="I387" s="45" t="s">
        <v>374</v>
      </c>
    </row>
    <row r="388" spans="1:9" ht="41.45" customHeight="1" x14ac:dyDescent="0.2">
      <c r="A388" s="224"/>
      <c r="B388" s="226"/>
      <c r="C388" s="183"/>
      <c r="D388" s="3" t="s">
        <v>52</v>
      </c>
      <c r="E388" s="51" t="s">
        <v>402</v>
      </c>
      <c r="F388" s="73">
        <v>3</v>
      </c>
      <c r="G388" s="4">
        <f t="shared" si="6"/>
        <v>179</v>
      </c>
      <c r="I388" s="45" t="s">
        <v>374</v>
      </c>
    </row>
    <row r="389" spans="1:9" ht="41.45" customHeight="1" x14ac:dyDescent="0.2">
      <c r="A389" s="224"/>
      <c r="B389" s="226"/>
      <c r="C389" s="183"/>
      <c r="D389" s="3" t="s">
        <v>52</v>
      </c>
      <c r="E389" s="51" t="s">
        <v>403</v>
      </c>
      <c r="F389" s="73">
        <v>4</v>
      </c>
      <c r="G389" s="4">
        <f t="shared" si="6"/>
        <v>249</v>
      </c>
      <c r="I389" s="45" t="s">
        <v>374</v>
      </c>
    </row>
    <row r="390" spans="1:9" ht="41.45" customHeight="1" x14ac:dyDescent="0.2">
      <c r="A390" s="224"/>
      <c r="B390" s="207"/>
      <c r="C390" s="182" t="s">
        <v>404</v>
      </c>
      <c r="D390" s="10" t="s">
        <v>405</v>
      </c>
      <c r="E390" s="55" t="s">
        <v>587</v>
      </c>
      <c r="F390" s="73">
        <v>1</v>
      </c>
      <c r="G390" s="4">
        <f t="shared" si="6"/>
        <v>183</v>
      </c>
    </row>
    <row r="391" spans="1:9" ht="41.45" customHeight="1" x14ac:dyDescent="0.2">
      <c r="A391" s="224"/>
      <c r="B391" s="207"/>
      <c r="C391" s="183"/>
      <c r="D391" s="3" t="s">
        <v>405</v>
      </c>
      <c r="E391" s="51" t="s">
        <v>588</v>
      </c>
      <c r="F391" s="73">
        <v>2</v>
      </c>
      <c r="G391" s="4">
        <f t="shared" si="6"/>
        <v>247</v>
      </c>
    </row>
    <row r="392" spans="1:9" ht="41.45" customHeight="1" x14ac:dyDescent="0.2">
      <c r="A392" s="224"/>
      <c r="B392" s="207"/>
      <c r="C392" s="183"/>
      <c r="D392" s="3" t="s">
        <v>405</v>
      </c>
      <c r="E392" s="51" t="s">
        <v>589</v>
      </c>
      <c r="F392" s="73">
        <v>3</v>
      </c>
      <c r="G392" s="4">
        <f t="shared" si="6"/>
        <v>250</v>
      </c>
    </row>
    <row r="393" spans="1:9" ht="41.45" customHeight="1" thickBot="1" x14ac:dyDescent="0.25">
      <c r="A393" s="224"/>
      <c r="B393" s="229"/>
      <c r="C393" s="194"/>
      <c r="D393" s="5" t="s">
        <v>405</v>
      </c>
      <c r="E393" s="52" t="s">
        <v>406</v>
      </c>
      <c r="F393" s="6">
        <v>4</v>
      </c>
      <c r="G393" s="4">
        <f t="shared" si="6"/>
        <v>178</v>
      </c>
    </row>
  </sheetData>
  <mergeCells count="139">
    <mergeCell ref="A58:A105"/>
    <mergeCell ref="B58:B69"/>
    <mergeCell ref="C58:C61"/>
    <mergeCell ref="C62:C65"/>
    <mergeCell ref="C66:C69"/>
    <mergeCell ref="B70:B85"/>
    <mergeCell ref="C70:C73"/>
    <mergeCell ref="C30:C33"/>
    <mergeCell ref="B34:B49"/>
    <mergeCell ref="C34:C37"/>
    <mergeCell ref="C38:C41"/>
    <mergeCell ref="C42:C45"/>
    <mergeCell ref="C46:C49"/>
    <mergeCell ref="A2:A57"/>
    <mergeCell ref="B2:B21"/>
    <mergeCell ref="C2:C5"/>
    <mergeCell ref="C6:C9"/>
    <mergeCell ref="C10:C13"/>
    <mergeCell ref="C14:C17"/>
    <mergeCell ref="C18:C21"/>
    <mergeCell ref="B22:B33"/>
    <mergeCell ref="C22:C25"/>
    <mergeCell ref="C26:C29"/>
    <mergeCell ref="C74:C77"/>
    <mergeCell ref="C78:C81"/>
    <mergeCell ref="C82:C85"/>
    <mergeCell ref="B86:B93"/>
    <mergeCell ref="C86:C89"/>
    <mergeCell ref="C90:C93"/>
    <mergeCell ref="B50:B57"/>
    <mergeCell ref="C50:C53"/>
    <mergeCell ref="C54:C57"/>
    <mergeCell ref="C118:C121"/>
    <mergeCell ref="C130:C133"/>
    <mergeCell ref="C134:C137"/>
    <mergeCell ref="C138:C141"/>
    <mergeCell ref="B94:B105"/>
    <mergeCell ref="C94:C97"/>
    <mergeCell ref="C98:C101"/>
    <mergeCell ref="C102:C105"/>
    <mergeCell ref="B106:B117"/>
    <mergeCell ref="C106:C109"/>
    <mergeCell ref="C110:C113"/>
    <mergeCell ref="C114:C117"/>
    <mergeCell ref="B118:B141"/>
    <mergeCell ref="B142:B153"/>
    <mergeCell ref="C142:C145"/>
    <mergeCell ref="C146:C149"/>
    <mergeCell ref="C150:C153"/>
    <mergeCell ref="A154:A197"/>
    <mergeCell ref="B154:B165"/>
    <mergeCell ref="C154:C157"/>
    <mergeCell ref="C158:C161"/>
    <mergeCell ref="C162:C165"/>
    <mergeCell ref="B166:B173"/>
    <mergeCell ref="A106:A153"/>
    <mergeCell ref="C166:C169"/>
    <mergeCell ref="C170:C173"/>
    <mergeCell ref="B174:B181"/>
    <mergeCell ref="C174:C177"/>
    <mergeCell ref="C178:C181"/>
    <mergeCell ref="B182:B193"/>
    <mergeCell ref="C182:C185"/>
    <mergeCell ref="C186:C189"/>
    <mergeCell ref="C190:C193"/>
    <mergeCell ref="B194:B197"/>
    <mergeCell ref="C194:C197"/>
    <mergeCell ref="C122:C125"/>
    <mergeCell ref="C126:C129"/>
    <mergeCell ref="C234:C237"/>
    <mergeCell ref="A198:A217"/>
    <mergeCell ref="B198:B205"/>
    <mergeCell ref="C198:C201"/>
    <mergeCell ref="C202:C205"/>
    <mergeCell ref="B206:B213"/>
    <mergeCell ref="C206:C209"/>
    <mergeCell ref="C210:C213"/>
    <mergeCell ref="B214:B217"/>
    <mergeCell ref="C214:C217"/>
    <mergeCell ref="A266:A289"/>
    <mergeCell ref="B266:B273"/>
    <mergeCell ref="C266:C273"/>
    <mergeCell ref="B274:B281"/>
    <mergeCell ref="C274:C281"/>
    <mergeCell ref="B282:B289"/>
    <mergeCell ref="C282:C289"/>
    <mergeCell ref="C238:C241"/>
    <mergeCell ref="B242:B253"/>
    <mergeCell ref="C242:C245"/>
    <mergeCell ref="C246:C249"/>
    <mergeCell ref="C250:C253"/>
    <mergeCell ref="B254:B265"/>
    <mergeCell ref="C254:C257"/>
    <mergeCell ref="C258:C261"/>
    <mergeCell ref="C262:C265"/>
    <mergeCell ref="A218:A265"/>
    <mergeCell ref="B218:B225"/>
    <mergeCell ref="C218:C221"/>
    <mergeCell ref="C222:C225"/>
    <mergeCell ref="B226:B229"/>
    <mergeCell ref="C226:C229"/>
    <mergeCell ref="B230:B241"/>
    <mergeCell ref="C230:C233"/>
    <mergeCell ref="C314:C317"/>
    <mergeCell ref="B318:B325"/>
    <mergeCell ref="C318:C321"/>
    <mergeCell ref="C322:C325"/>
    <mergeCell ref="B326:B333"/>
    <mergeCell ref="C326:C329"/>
    <mergeCell ref="C330:C333"/>
    <mergeCell ref="A290:A333"/>
    <mergeCell ref="B290:B297"/>
    <mergeCell ref="C290:C293"/>
    <mergeCell ref="C294:C297"/>
    <mergeCell ref="B298:B305"/>
    <mergeCell ref="C298:C301"/>
    <mergeCell ref="C302:C305"/>
    <mergeCell ref="B306:B317"/>
    <mergeCell ref="C306:C309"/>
    <mergeCell ref="C310:C313"/>
    <mergeCell ref="A334:A393"/>
    <mergeCell ref="B334:B357"/>
    <mergeCell ref="C334:C337"/>
    <mergeCell ref="C338:C341"/>
    <mergeCell ref="C342:C345"/>
    <mergeCell ref="C346:C349"/>
    <mergeCell ref="C350:C353"/>
    <mergeCell ref="C354:C357"/>
    <mergeCell ref="B358:B361"/>
    <mergeCell ref="C358:C361"/>
    <mergeCell ref="B362:B393"/>
    <mergeCell ref="C362:C365"/>
    <mergeCell ref="C366:C369"/>
    <mergeCell ref="C370:C373"/>
    <mergeCell ref="C374:C377"/>
    <mergeCell ref="C378:C381"/>
    <mergeCell ref="C382:C385"/>
    <mergeCell ref="C386:C389"/>
    <mergeCell ref="C390:C393"/>
  </mergeCells>
  <conditionalFormatting sqref="G574:G1167 J170:J242 J247:J265 G247:G265 G334:G393 J334:J393 G2:G242 J2:J168">
    <cfRule type="cellIs" dxfId="14" priority="11" operator="greaterThan">
      <formula>256</formula>
    </cfRule>
  </conditionalFormatting>
  <conditionalFormatting sqref="J170:J242 J247:J265 G247:G265 G334:G393 J334:J393 G2:G242 J2:J168">
    <cfRule type="cellIs" dxfId="13" priority="10" operator="between">
      <formula>255</formula>
      <formula>3000</formula>
    </cfRule>
  </conditionalFormatting>
  <conditionalFormatting sqref="G266:G333">
    <cfRule type="cellIs" dxfId="12" priority="9" operator="greaterThan">
      <formula>256</formula>
    </cfRule>
  </conditionalFormatting>
  <conditionalFormatting sqref="G266:G333">
    <cfRule type="cellIs" dxfId="11" priority="8" operator="between">
      <formula>255</formula>
      <formula>3000</formula>
    </cfRule>
  </conditionalFormatting>
  <conditionalFormatting sqref="J169">
    <cfRule type="cellIs" dxfId="10" priority="4" operator="greaterThan">
      <formula>256</formula>
    </cfRule>
  </conditionalFormatting>
  <conditionalFormatting sqref="J169">
    <cfRule type="cellIs" dxfId="9" priority="3" operator="between">
      <formula>255</formula>
      <formula>3000</formula>
    </cfRule>
  </conditionalFormatting>
  <conditionalFormatting sqref="J574:J1167">
    <cfRule type="cellIs" dxfId="8" priority="7" operator="greaterThan">
      <formula>256</formula>
    </cfRule>
  </conditionalFormatting>
  <conditionalFormatting sqref="J266:J333">
    <cfRule type="cellIs" dxfId="7" priority="6" operator="greaterThan">
      <formula>256</formula>
    </cfRule>
  </conditionalFormatting>
  <conditionalFormatting sqref="J266:J333">
    <cfRule type="cellIs" dxfId="6" priority="5" operator="between">
      <formula>255</formula>
      <formula>3000</formula>
    </cfRule>
  </conditionalFormatting>
  <conditionalFormatting sqref="J243:J246 G243:G246">
    <cfRule type="cellIs" dxfId="5" priority="2" operator="greaterThan">
      <formula>256</formula>
    </cfRule>
  </conditionalFormatting>
  <conditionalFormatting sqref="J243:J246 G243:G246">
    <cfRule type="cellIs" dxfId="4" priority="1" operator="between">
      <formula>255</formula>
      <formula>3000</formula>
    </cfRule>
  </conditionalFormatting>
  <dataValidations count="1">
    <dataValidation type="list" allowBlank="1" showInputMessage="1" showErrorMessage="1" sqref="H574:H722 H2:H393" xr:uid="{11B84A8D-2152-47D4-84DE-D20D20A34FCB}">
      <formula1>$XFD$6:$XFD$27</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92EA9-E86A-43DB-BA03-03593764EDCF}">
  <sheetPr>
    <tabColor rgb="FF00B0F0"/>
  </sheetPr>
  <dimension ref="A1:XFD492"/>
  <sheetViews>
    <sheetView showGridLines="0" zoomScale="80" zoomScaleNormal="60" workbookViewId="0">
      <pane ySplit="3" topLeftCell="A4" activePane="bottomLeft" state="frozen"/>
      <selection pane="bottomLeft" activeCell="J24" sqref="J24"/>
    </sheetView>
  </sheetViews>
  <sheetFormatPr defaultColWidth="8.625" defaultRowHeight="15.75" x14ac:dyDescent="0.25"/>
  <cols>
    <col min="1" max="1" width="9.125" style="76" customWidth="1"/>
    <col min="2" max="2" width="31.625" style="91" customWidth="1"/>
    <col min="3" max="3" width="43.75" style="92" customWidth="1"/>
    <col min="4" max="4" width="81.125" style="93" customWidth="1"/>
    <col min="5" max="5" width="33.75" style="91" customWidth="1"/>
    <col min="6" max="6" width="22.25" style="91" customWidth="1"/>
    <col min="7" max="7" width="29.375" style="91" customWidth="1"/>
    <col min="8" max="8" width="19.125" style="91" customWidth="1"/>
    <col min="9" max="9" width="18.875" style="91" customWidth="1"/>
    <col min="10" max="10" width="8.625" style="91"/>
    <col min="14" max="14" width="23" style="154" customWidth="1"/>
    <col min="15" max="16376" width="8.625" style="91"/>
    <col min="16377" max="16377" width="5.75" style="91" customWidth="1"/>
    <col min="16378" max="16379" width="8.625" style="91" hidden="1" customWidth="1"/>
    <col min="16380" max="16380" width="40.875" customWidth="1"/>
    <col min="16381" max="16381" width="23" style="153" customWidth="1"/>
    <col min="16382" max="16382" width="45.5" style="153" customWidth="1"/>
    <col min="16383" max="16384" width="23.75" style="91" customWidth="1"/>
  </cols>
  <sheetData>
    <row r="1" spans="1:14 16380:16384" s="76" customFormat="1" x14ac:dyDescent="0.25">
      <c r="E1" s="83"/>
      <c r="G1" s="83"/>
      <c r="N1" s="151"/>
      <c r="XFA1" s="151"/>
      <c r="XFB1" s="151"/>
      <c r="XFC1" s="157"/>
      <c r="XFD1" s="157"/>
    </row>
    <row r="2" spans="1:14 16380:16384" s="76" customFormat="1" x14ac:dyDescent="0.25">
      <c r="E2" s="83"/>
      <c r="G2" s="83"/>
      <c r="N2" s="151"/>
      <c r="XFA2" s="151"/>
      <c r="XFB2" s="151"/>
      <c r="XFC2" s="157"/>
      <c r="XFD2" s="157"/>
    </row>
    <row r="3" spans="1:14 16380:16384" s="98" customFormat="1" ht="18.75" x14ac:dyDescent="0.3">
      <c r="B3" s="109"/>
      <c r="C3" s="253" t="s">
        <v>725</v>
      </c>
      <c r="D3" s="254"/>
      <c r="E3" s="254"/>
      <c r="F3" s="254"/>
      <c r="G3" s="254"/>
      <c r="H3" s="254"/>
      <c r="I3" s="269"/>
      <c r="N3" s="152"/>
      <c r="XFA3" s="152"/>
      <c r="XFB3" s="152"/>
      <c r="XFC3" s="160"/>
      <c r="XFD3" s="160"/>
    </row>
    <row r="4" spans="1:14 16380:16384" s="98" customFormat="1" ht="18.75" x14ac:dyDescent="0.3">
      <c r="B4" s="110"/>
      <c r="C4" s="256" t="s">
        <v>124</v>
      </c>
      <c r="D4" s="271"/>
      <c r="E4" s="271"/>
      <c r="F4" s="271"/>
      <c r="G4" s="271"/>
      <c r="H4" s="271"/>
      <c r="I4" s="266"/>
      <c r="N4" s="152"/>
      <c r="XFA4" s="152"/>
      <c r="XFB4" s="152"/>
      <c r="XFC4" s="160"/>
      <c r="XFD4" s="160"/>
    </row>
    <row r="5" spans="1:14 16380:16384" s="76" customFormat="1" ht="45" x14ac:dyDescent="0.25">
      <c r="B5" s="111"/>
      <c r="C5" s="259" t="s">
        <v>635</v>
      </c>
      <c r="D5" s="260"/>
      <c r="E5" s="114" t="s">
        <v>810</v>
      </c>
      <c r="F5" s="114" t="s">
        <v>628</v>
      </c>
      <c r="G5" s="114" t="s">
        <v>1022</v>
      </c>
      <c r="H5" s="114" t="s">
        <v>628</v>
      </c>
      <c r="I5" s="114" t="s">
        <v>771</v>
      </c>
      <c r="N5" s="151"/>
      <c r="XFA5" s="151"/>
      <c r="XFB5" s="151"/>
      <c r="XFC5" s="157"/>
      <c r="XFD5" s="157"/>
    </row>
    <row r="6" spans="1:14 16380:16384" s="76" customFormat="1" ht="42.75" x14ac:dyDescent="0.25">
      <c r="B6" s="261" t="s">
        <v>125</v>
      </c>
      <c r="C6" s="79" t="s">
        <v>623</v>
      </c>
      <c r="D6" s="77" t="s">
        <v>126</v>
      </c>
      <c r="E6" s="261">
        <v>4</v>
      </c>
      <c r="F6" s="261" t="str">
        <f>IFERROR(VLOOKUP(E6,Drops!$B$3:$C$7,2,FALSE),"")</f>
        <v>Leader</v>
      </c>
      <c r="G6" s="261">
        <v>2</v>
      </c>
      <c r="H6" s="261" t="str">
        <f>IFERROR(VLOOKUP(G6,Drops!$B$3:$C$7,2,FALSE),"")</f>
        <v>Advancing</v>
      </c>
      <c r="I6" s="250"/>
      <c r="N6" s="151"/>
      <c r="XEZ6" s="150" t="str">
        <f>B6</f>
        <v xml:space="preserve">3.1.1 How feedback on users’ views of impartiality is collected </v>
      </c>
      <c r="XFA6" s="156">
        <v>1</v>
      </c>
      <c r="XFB6" s="150" t="str">
        <f>D6</f>
        <v xml:space="preserve">There are no formal mechanisms or suitable ways for users or stakeholders to provide feedback or make complaints on impartiality or fairness. </v>
      </c>
      <c r="XFC6" s="158"/>
      <c r="XFD6" s="159"/>
    </row>
    <row r="7" spans="1:14 16380:16384" customFormat="1" ht="57" x14ac:dyDescent="0.25">
      <c r="A7" s="76"/>
      <c r="B7" s="251"/>
      <c r="C7" s="80" t="s">
        <v>624</v>
      </c>
      <c r="D7" s="77" t="s">
        <v>127</v>
      </c>
      <c r="E7" s="251"/>
      <c r="F7" s="251"/>
      <c r="G7" s="251"/>
      <c r="H7" s="251"/>
      <c r="I7" s="251"/>
      <c r="N7" s="151"/>
      <c r="XEZ7" s="150"/>
      <c r="XFA7" s="156">
        <v>2</v>
      </c>
      <c r="XFB7" s="150" t="str">
        <f>D7</f>
        <v xml:space="preserve">Allows users to provide feedback on impartiality or fairness, but this is not actively sought and might only be through one channel (e.g. a feedback button on a website). </v>
      </c>
      <c r="XFC7" s="158"/>
      <c r="XFD7" s="159"/>
    </row>
    <row r="8" spans="1:14 16380:16384" customFormat="1" ht="57" x14ac:dyDescent="0.25">
      <c r="A8" s="76"/>
      <c r="B8" s="251"/>
      <c r="C8" s="80" t="s">
        <v>625</v>
      </c>
      <c r="D8" s="77" t="s">
        <v>128</v>
      </c>
      <c r="E8" s="251"/>
      <c r="F8" s="251"/>
      <c r="G8" s="251"/>
      <c r="H8" s="251"/>
      <c r="I8" s="251"/>
      <c r="N8" s="151"/>
      <c r="XEZ8" s="150"/>
      <c r="XFA8" s="156">
        <v>3</v>
      </c>
      <c r="XFB8" s="150" t="str">
        <f>D8</f>
        <v xml:space="preserve">Routinely seeks out this information through a range of channels and methods. These could include user feedback during the process, stakeholder surveys, workshops etc. </v>
      </c>
      <c r="XFC8" s="158"/>
      <c r="XFD8" s="159"/>
    </row>
    <row r="9" spans="1:14 16380:16384" customFormat="1" ht="57" x14ac:dyDescent="0.25">
      <c r="A9" s="76"/>
      <c r="B9" s="252"/>
      <c r="C9" s="80" t="s">
        <v>626</v>
      </c>
      <c r="D9" s="77" t="s">
        <v>737</v>
      </c>
      <c r="E9" s="252"/>
      <c r="F9" s="252"/>
      <c r="G9" s="252"/>
      <c r="H9" s="252"/>
      <c r="I9" s="252"/>
      <c r="N9" s="151"/>
      <c r="XEZ9" s="150"/>
      <c r="XFA9" s="156">
        <v>4</v>
      </c>
      <c r="XFB9" s="150" t="str">
        <f>D9</f>
        <v xml:space="preserve">Seeks the views of users on how best to get their feedback. This could include being more proactive (e.g. phoning users to get responses). Ideally the feedback would be independently collected. </v>
      </c>
      <c r="XFC9" s="158"/>
      <c r="XFD9" s="159"/>
    </row>
    <row r="10" spans="1:14 16380:16384" s="76" customFormat="1" ht="45" x14ac:dyDescent="0.25">
      <c r="B10" s="113"/>
      <c r="C10" s="259" t="s">
        <v>934</v>
      </c>
      <c r="D10" s="260"/>
      <c r="E10" s="114" t="s">
        <v>810</v>
      </c>
      <c r="F10" s="114" t="s">
        <v>628</v>
      </c>
      <c r="G10" s="114" t="s">
        <v>811</v>
      </c>
      <c r="H10" s="114" t="s">
        <v>628</v>
      </c>
      <c r="I10" s="114" t="s">
        <v>771</v>
      </c>
      <c r="N10" s="151"/>
      <c r="XFA10" s="151"/>
      <c r="XFB10" s="151"/>
      <c r="XFC10" s="157"/>
      <c r="XFD10" s="157"/>
    </row>
    <row r="11" spans="1:14 16380:16384" customFormat="1" ht="28.5" x14ac:dyDescent="0.25">
      <c r="A11" s="76"/>
      <c r="B11" s="261" t="s">
        <v>129</v>
      </c>
      <c r="C11" s="79" t="s">
        <v>623</v>
      </c>
      <c r="D11" s="77" t="s">
        <v>130</v>
      </c>
      <c r="E11" s="261">
        <v>2</v>
      </c>
      <c r="F11" s="261" t="str">
        <f>IFERROR(VLOOKUP(E11,Drops!$B$3:$C$7,2,FALSE),"")</f>
        <v>Advancing</v>
      </c>
      <c r="G11" s="261">
        <v>2</v>
      </c>
      <c r="H11" s="261" t="str">
        <f>IFERROR(VLOOKUP(G11,Drops!$B$3:$C$7,2,FALSE),"")</f>
        <v>Advancing</v>
      </c>
      <c r="I11" s="250"/>
      <c r="N11" s="150"/>
      <c r="XEZ11" s="150" t="str">
        <f>B11</f>
        <v>3.1.2 Understanding of users’ views of impartiality</v>
      </c>
      <c r="XFA11" s="156">
        <v>1</v>
      </c>
      <c r="XFB11" s="150" t="str">
        <f>D11</f>
        <v xml:space="preserve">Has little or no knowledge of the views of users or stakeholders on impartiality or fairness. </v>
      </c>
      <c r="XFC11" s="158"/>
      <c r="XFD11" s="159"/>
    </row>
    <row r="12" spans="1:14 16380:16384" customFormat="1" ht="42.75" x14ac:dyDescent="0.25">
      <c r="A12" s="76"/>
      <c r="B12" s="251"/>
      <c r="C12" s="80" t="s">
        <v>624</v>
      </c>
      <c r="D12" s="77" t="s">
        <v>131</v>
      </c>
      <c r="E12" s="251"/>
      <c r="F12" s="251"/>
      <c r="G12" s="251"/>
      <c r="H12" s="251"/>
      <c r="I12" s="251"/>
      <c r="N12" s="150"/>
      <c r="XEZ12" s="150"/>
      <c r="XFA12" s="156">
        <v>2</v>
      </c>
      <c r="XFB12" s="150" t="str">
        <f>D12</f>
        <v xml:space="preserve">Has some sense of users’ views of its impartiality or fairness (e.g. through anecdotal evidence) but this is not based on systematically collected information. </v>
      </c>
      <c r="XFC12" s="158"/>
      <c r="XFD12" s="159"/>
    </row>
    <row r="13" spans="1:14 16380:16384" customFormat="1" ht="42.75" x14ac:dyDescent="0.25">
      <c r="A13" s="76"/>
      <c r="B13" s="251"/>
      <c r="C13" s="80" t="s">
        <v>625</v>
      </c>
      <c r="D13" s="77" t="s">
        <v>132</v>
      </c>
      <c r="E13" s="251"/>
      <c r="F13" s="251"/>
      <c r="G13" s="251"/>
      <c r="H13" s="251"/>
      <c r="I13" s="251"/>
      <c r="N13" s="150"/>
      <c r="XEZ13" s="150"/>
      <c r="XFA13" s="156">
        <v>3</v>
      </c>
      <c r="XFB13" s="150" t="str">
        <f>D13</f>
        <v xml:space="preserve">Has a good understanding of users’ views of its impartiality and fairness and can demonstrate this. Is starting to understand the views of potential users. </v>
      </c>
      <c r="XFC13" s="158"/>
      <c r="XFD13" s="159"/>
    </row>
    <row r="14" spans="1:14 16380:16384" customFormat="1" ht="31.5" x14ac:dyDescent="0.25">
      <c r="A14" s="76"/>
      <c r="B14" s="252"/>
      <c r="C14" s="80" t="s">
        <v>626</v>
      </c>
      <c r="D14" s="77" t="s">
        <v>736</v>
      </c>
      <c r="E14" s="252"/>
      <c r="F14" s="252"/>
      <c r="G14" s="252"/>
      <c r="H14" s="252"/>
      <c r="I14" s="252"/>
      <c r="N14" s="150"/>
      <c r="XEZ14" s="150"/>
      <c r="XFA14" s="156">
        <v>4</v>
      </c>
      <c r="XFB14" s="150" t="str">
        <f>D14</f>
        <v xml:space="preserve">Has a good understanding of the views of potential users, the general public and relevant stakeholders. </v>
      </c>
      <c r="XFC14" s="158"/>
      <c r="XFD14" s="159"/>
    </row>
    <row r="15" spans="1:14 16380:16384" s="76" customFormat="1" ht="45" x14ac:dyDescent="0.25">
      <c r="B15" s="113"/>
      <c r="C15" s="259" t="s">
        <v>636</v>
      </c>
      <c r="D15" s="260"/>
      <c r="E15" s="114" t="s">
        <v>810</v>
      </c>
      <c r="F15" s="114" t="s">
        <v>628</v>
      </c>
      <c r="G15" s="114" t="s">
        <v>811</v>
      </c>
      <c r="H15" s="114" t="s">
        <v>628</v>
      </c>
      <c r="I15" s="114" t="s">
        <v>771</v>
      </c>
      <c r="N15" s="151"/>
      <c r="XFA15" s="151"/>
      <c r="XFB15" s="151"/>
      <c r="XFC15" s="157"/>
      <c r="XFD15" s="157"/>
    </row>
    <row r="16" spans="1:14 16380:16384" customFormat="1" ht="42.75" x14ac:dyDescent="0.25">
      <c r="A16" s="76"/>
      <c r="B16" s="261" t="s">
        <v>134</v>
      </c>
      <c r="C16" s="79" t="s">
        <v>623</v>
      </c>
      <c r="D16" s="77" t="s">
        <v>135</v>
      </c>
      <c r="E16" s="261">
        <v>3</v>
      </c>
      <c r="F16" s="261" t="str">
        <f>IFERROR(VLOOKUP(E16,Drops!$B$3:$C$7,2,FALSE),"")</f>
        <v>Confident</v>
      </c>
      <c r="G16" s="261">
        <v>3</v>
      </c>
      <c r="H16" s="261" t="str">
        <f>IFERROR(VLOOKUP(G16,Drops!$B$3:$C$7,2,FALSE),"")</f>
        <v>Confident</v>
      </c>
      <c r="I16" s="250"/>
      <c r="N16" s="153"/>
      <c r="XEZ16" s="150" t="str">
        <f>B16</f>
        <v xml:space="preserve">3.1.3 How feedback on users’ views of impartiality is used </v>
      </c>
      <c r="XFA16" s="156">
        <v>1</v>
      </c>
      <c r="XFB16" s="150" t="str">
        <f>D16</f>
        <v>Little or no analysis is done on feedback or complaints to get insights on the views of users on impartiality.</v>
      </c>
      <c r="XFC16" s="158"/>
      <c r="XFD16" s="159"/>
    </row>
    <row r="17" spans="1:14 16380:16384" customFormat="1" ht="42.75" x14ac:dyDescent="0.25">
      <c r="A17" s="76"/>
      <c r="B17" s="251"/>
      <c r="C17" s="80" t="s">
        <v>624</v>
      </c>
      <c r="D17" s="77" t="s">
        <v>136</v>
      </c>
      <c r="E17" s="251"/>
      <c r="F17" s="251"/>
      <c r="G17" s="251"/>
      <c r="H17" s="251"/>
      <c r="I17" s="251"/>
      <c r="N17" s="153"/>
      <c r="XEZ17" s="150"/>
      <c r="XFA17" s="156">
        <v>2</v>
      </c>
      <c r="XFB17" s="150" t="str">
        <f>D17</f>
        <v>Some analysis is done on the views of users on impartiality but there are no systems in place to ensure that action is taken based on the analysis</v>
      </c>
      <c r="XFC17" s="158"/>
      <c r="XFD17" s="159"/>
    </row>
    <row r="18" spans="1:14 16380:16384" customFormat="1" ht="71.25" x14ac:dyDescent="0.25">
      <c r="A18" s="76"/>
      <c r="B18" s="251"/>
      <c r="C18" s="80" t="s">
        <v>625</v>
      </c>
      <c r="D18" s="77" t="s">
        <v>137</v>
      </c>
      <c r="E18" s="251"/>
      <c r="F18" s="251"/>
      <c r="G18" s="251"/>
      <c r="H18" s="251"/>
      <c r="I18" s="251"/>
      <c r="N18" s="153"/>
      <c r="XEZ18" s="150"/>
      <c r="XFA18" s="156">
        <v>3</v>
      </c>
      <c r="XFB18" s="150" t="str">
        <f>D18</f>
        <v xml:space="preserve">Analysis is done on feedback received and consideration is given to what changes could be made when there are perceived or actual compromises to impartiality. Reports publicly on the results. </v>
      </c>
      <c r="XFC18" s="158"/>
      <c r="XFD18" s="159"/>
    </row>
    <row r="19" spans="1:14 16380:16384" customFormat="1" ht="42.75" x14ac:dyDescent="0.25">
      <c r="A19" s="76"/>
      <c r="B19" s="252"/>
      <c r="C19" s="80" t="s">
        <v>626</v>
      </c>
      <c r="D19" s="77" t="s">
        <v>935</v>
      </c>
      <c r="E19" s="252"/>
      <c r="F19" s="252"/>
      <c r="G19" s="252"/>
      <c r="H19" s="252"/>
      <c r="I19" s="252"/>
      <c r="N19" s="153"/>
      <c r="XEZ19" s="150"/>
      <c r="XFA19" s="156">
        <v>4</v>
      </c>
      <c r="XFB19" s="150" t="str">
        <f>D19</f>
        <v xml:space="preserve">Users views are sought on any changes. May also collaborate and share information and methods with other providers. </v>
      </c>
      <c r="XFC19" s="158"/>
      <c r="XFD19" s="159"/>
    </row>
    <row r="20" spans="1:14 16380:16384" s="98" customFormat="1" ht="18.75" x14ac:dyDescent="0.3">
      <c r="B20" s="109"/>
      <c r="C20" s="253" t="s">
        <v>633</v>
      </c>
      <c r="D20" s="254"/>
      <c r="E20" s="254"/>
      <c r="F20" s="254"/>
      <c r="G20" s="254"/>
      <c r="H20" s="254"/>
      <c r="I20" s="269"/>
      <c r="N20" s="152"/>
      <c r="XFA20" s="152"/>
      <c r="XFB20" s="152"/>
      <c r="XFC20" s="160"/>
      <c r="XFD20" s="160"/>
    </row>
    <row r="21" spans="1:14 16380:16384" s="98" customFormat="1" ht="18.75" x14ac:dyDescent="0.3">
      <c r="B21" s="110"/>
      <c r="C21" s="256" t="s">
        <v>139</v>
      </c>
      <c r="D21" s="271"/>
      <c r="E21" s="271"/>
      <c r="F21" s="271"/>
      <c r="G21" s="271"/>
      <c r="H21" s="271"/>
      <c r="I21" s="266"/>
      <c r="N21" s="152"/>
      <c r="XFA21" s="152"/>
      <c r="XFB21" s="152"/>
      <c r="XFC21" s="160"/>
      <c r="XFD21" s="160"/>
    </row>
    <row r="22" spans="1:14 16380:16384" s="76" customFormat="1" ht="45" x14ac:dyDescent="0.25">
      <c r="B22" s="111"/>
      <c r="C22" s="259" t="s">
        <v>637</v>
      </c>
      <c r="D22" s="260"/>
      <c r="E22" s="114" t="s">
        <v>810</v>
      </c>
      <c r="F22" s="114" t="s">
        <v>628</v>
      </c>
      <c r="G22" s="114" t="s">
        <v>811</v>
      </c>
      <c r="H22" s="114" t="s">
        <v>628</v>
      </c>
      <c r="I22" s="114" t="s">
        <v>771</v>
      </c>
      <c r="N22" s="151"/>
      <c r="XFA22" s="151"/>
      <c r="XFB22" s="151"/>
      <c r="XFC22" s="157"/>
      <c r="XFD22" s="157"/>
    </row>
    <row r="23" spans="1:14 16380:16384" customFormat="1" ht="28.5" x14ac:dyDescent="0.25">
      <c r="A23" s="76"/>
      <c r="B23" s="261" t="s">
        <v>8</v>
      </c>
      <c r="C23" s="79" t="s">
        <v>623</v>
      </c>
      <c r="D23" s="77" t="s">
        <v>140</v>
      </c>
      <c r="E23" s="261">
        <v>2</v>
      </c>
      <c r="F23" s="261" t="str">
        <f>IFERROR(VLOOKUP(E23,Drops!$B$3:$C$7,2,FALSE),"")</f>
        <v>Advancing</v>
      </c>
      <c r="G23" s="261">
        <v>1</v>
      </c>
      <c r="H23" s="261" t="str">
        <f>IFERROR(VLOOKUP(G23,Drops!$B$3:$C$7,2,FALSE),"")</f>
        <v>Developing</v>
      </c>
      <c r="I23" s="250"/>
      <c r="N23" s="153"/>
      <c r="XEZ23" s="150" t="str">
        <f>B23</f>
        <v>3.2.1 Publishing processes </v>
      </c>
      <c r="XFA23" s="156">
        <v>1</v>
      </c>
      <c r="XFB23" s="150" t="str">
        <f>D23</f>
        <v xml:space="preserve">Does not publish any information about its processes or written information does not exist. </v>
      </c>
      <c r="XFC23" s="158"/>
      <c r="XFD23" s="159"/>
    </row>
    <row r="24" spans="1:14 16380:16384" customFormat="1" ht="57" x14ac:dyDescent="0.25">
      <c r="A24" s="76"/>
      <c r="B24" s="251"/>
      <c r="C24" s="80" t="s">
        <v>624</v>
      </c>
      <c r="D24" s="77" t="s">
        <v>726</v>
      </c>
      <c r="E24" s="251"/>
      <c r="F24" s="251"/>
      <c r="G24" s="251"/>
      <c r="H24" s="251"/>
      <c r="I24" s="251"/>
      <c r="N24" s="153"/>
      <c r="XEZ24" s="150"/>
      <c r="XFA24" s="156">
        <v>2</v>
      </c>
      <c r="XFB24" s="150" t="str">
        <f>D24</f>
        <v xml:space="preserve">Information about processes is published, but it is not sufficient to allow them to make informed decisions. It may lack detail (e.g. criteria for decisions) or be difficult to find or understand. </v>
      </c>
      <c r="XFC24" s="158"/>
      <c r="XFD24" s="159"/>
    </row>
    <row r="25" spans="1:14 16380:16384" customFormat="1" ht="71.25" x14ac:dyDescent="0.25">
      <c r="A25" s="76"/>
      <c r="B25" s="251"/>
      <c r="C25" s="80" t="s">
        <v>625</v>
      </c>
      <c r="D25" s="77" t="s">
        <v>142</v>
      </c>
      <c r="E25" s="251"/>
      <c r="F25" s="251"/>
      <c r="G25" s="251"/>
      <c r="H25" s="251"/>
      <c r="I25" s="251"/>
      <c r="N25" s="153"/>
      <c r="XEZ25" s="150"/>
      <c r="XFA25" s="156">
        <v>3</v>
      </c>
      <c r="XFB25" s="150" t="str">
        <f>D25</f>
        <v xml:space="preserve">The processes to be followed, roles of parties and the practitioner and possible outcomes are explained early in the process and this information is made directly available to parties and published (e.g. in procedural documents).  </v>
      </c>
      <c r="XFC25" s="158"/>
      <c r="XFD25" s="159"/>
    </row>
    <row r="26" spans="1:14 16380:16384" customFormat="1" ht="42.75" x14ac:dyDescent="0.25">
      <c r="A26" s="76"/>
      <c r="B26" s="252"/>
      <c r="C26" s="80" t="s">
        <v>626</v>
      </c>
      <c r="D26" s="77" t="s">
        <v>735</v>
      </c>
      <c r="E26" s="252"/>
      <c r="F26" s="252"/>
      <c r="G26" s="252"/>
      <c r="H26" s="252"/>
      <c r="I26" s="252"/>
      <c r="N26" s="153"/>
      <c r="XEZ26" s="150"/>
      <c r="XFA26" s="156">
        <v>4</v>
      </c>
      <c r="XFB26" s="150" t="str">
        <f>D26</f>
        <v xml:space="preserve">Seeks the views of users on what information they want/need about processes and how best to provide it to them. </v>
      </c>
      <c r="XFC26" s="158"/>
      <c r="XFD26" s="159"/>
    </row>
    <row r="27" spans="1:14 16380:16384" s="76" customFormat="1" ht="45" x14ac:dyDescent="0.25">
      <c r="B27" s="113"/>
      <c r="C27" s="259" t="s">
        <v>936</v>
      </c>
      <c r="D27" s="260"/>
      <c r="E27" s="114" t="s">
        <v>810</v>
      </c>
      <c r="F27" s="114" t="s">
        <v>628</v>
      </c>
      <c r="G27" s="114" t="s">
        <v>811</v>
      </c>
      <c r="H27" s="114" t="s">
        <v>628</v>
      </c>
      <c r="I27" s="114" t="s">
        <v>771</v>
      </c>
      <c r="N27" s="151"/>
      <c r="XFA27" s="151"/>
      <c r="XFB27" s="151"/>
      <c r="XFC27" s="157"/>
      <c r="XFD27" s="157"/>
    </row>
    <row r="28" spans="1:14 16380:16384" customFormat="1" ht="57" x14ac:dyDescent="0.25">
      <c r="A28" s="76"/>
      <c r="B28" s="261" t="s">
        <v>145</v>
      </c>
      <c r="C28" s="79" t="s">
        <v>623</v>
      </c>
      <c r="D28" s="77" t="s">
        <v>146</v>
      </c>
      <c r="E28" s="261">
        <v>1</v>
      </c>
      <c r="F28" s="261" t="str">
        <f>IFERROR(VLOOKUP(E28,Drops!$B$3:$C$7,2,FALSE),"")</f>
        <v>Developing</v>
      </c>
      <c r="G28" s="261">
        <v>1</v>
      </c>
      <c r="H28" s="261" t="str">
        <f>IFERROR(VLOOKUP(G28,Drops!$B$3:$C$7,2,FALSE),"")</f>
        <v>Developing</v>
      </c>
      <c r="I28" s="250"/>
      <c r="N28" s="153"/>
      <c r="XEZ28" s="150" t="str">
        <f>B28</f>
        <v xml:space="preserve">3.2.2 Meeting procedural fairness requirements </v>
      </c>
      <c r="XFA28" s="156">
        <v>1</v>
      </c>
      <c r="XFB28" s="150" t="str">
        <f>D28</f>
        <v xml:space="preserve">Does not meet all of the procedural fairness requirements (e.g. the parties can put their own cases but are not told of the arguments of the other party). </v>
      </c>
      <c r="XFC28" s="158"/>
      <c r="XFD28" s="159"/>
    </row>
    <row r="29" spans="1:14 16380:16384" customFormat="1" ht="71.25" x14ac:dyDescent="0.25">
      <c r="A29" s="76"/>
      <c r="B29" s="251"/>
      <c r="C29" s="80" t="s">
        <v>624</v>
      </c>
      <c r="D29" s="77" t="s">
        <v>592</v>
      </c>
      <c r="E29" s="251"/>
      <c r="F29" s="251"/>
      <c r="G29" s="251"/>
      <c r="H29" s="251"/>
      <c r="I29" s="251"/>
      <c r="N29" s="153"/>
      <c r="XEZ29" s="150"/>
      <c r="XFA29" s="156">
        <v>2</v>
      </c>
      <c r="XFB29" s="150" t="str">
        <f>D29</f>
        <v xml:space="preserve">Processes adhere to clearly outlined and transparent procedural fairness requirements (e.g. the same information is provided at the same time to parties, they can put their case and rebut each others arguments). </v>
      </c>
      <c r="XFC29" s="158"/>
      <c r="XFD29" s="159"/>
    </row>
    <row r="30" spans="1:14 16380:16384" customFormat="1" ht="42.75" x14ac:dyDescent="0.25">
      <c r="A30" s="76"/>
      <c r="B30" s="251"/>
      <c r="C30" s="80" t="s">
        <v>625</v>
      </c>
      <c r="D30" s="77" t="s">
        <v>727</v>
      </c>
      <c r="E30" s="251"/>
      <c r="F30" s="251"/>
      <c r="G30" s="251"/>
      <c r="H30" s="251"/>
      <c r="I30" s="251"/>
      <c r="N30" s="153"/>
      <c r="XEZ30" s="150"/>
      <c r="XFA30" s="156">
        <v>3</v>
      </c>
      <c r="XFB30" s="150" t="str">
        <f>D30</f>
        <v xml:space="preserve">Processes to maintain impartiality also accommodate and support cultural practices or preferences (e.g. for practitioners to have knowledge of local tikanga). </v>
      </c>
      <c r="XFC30" s="158"/>
      <c r="XFD30" s="159"/>
    </row>
    <row r="31" spans="1:14 16380:16384" customFormat="1" ht="71.25" x14ac:dyDescent="0.25">
      <c r="A31" s="76"/>
      <c r="B31" s="252"/>
      <c r="C31" s="80" t="s">
        <v>626</v>
      </c>
      <c r="D31" s="77" t="s">
        <v>937</v>
      </c>
      <c r="E31" s="252"/>
      <c r="F31" s="252"/>
      <c r="G31" s="252"/>
      <c r="H31" s="252"/>
      <c r="I31" s="252"/>
      <c r="N31" s="153"/>
      <c r="XEZ31" s="150"/>
      <c r="XFA31" s="156">
        <v>4</v>
      </c>
      <c r="XFB31" s="150" t="str">
        <f>D31</f>
        <v xml:space="preserve">Works with users on how to integrate their practices or preferences into processes and can address problems in a culturally appropriate way. May also collaborate and share approaches and methods with other providers. </v>
      </c>
      <c r="XFC31" s="158"/>
      <c r="XFD31" s="159"/>
    </row>
    <row r="32" spans="1:14 16380:16384" s="76" customFormat="1" ht="45" x14ac:dyDescent="0.25">
      <c r="B32" s="113"/>
      <c r="C32" s="259" t="s">
        <v>638</v>
      </c>
      <c r="D32" s="260"/>
      <c r="E32" s="114" t="s">
        <v>810</v>
      </c>
      <c r="F32" s="114" t="s">
        <v>628</v>
      </c>
      <c r="G32" s="114" t="s">
        <v>811</v>
      </c>
      <c r="H32" s="114" t="s">
        <v>628</v>
      </c>
      <c r="I32" s="114" t="s">
        <v>771</v>
      </c>
      <c r="N32" s="151"/>
      <c r="XFA32" s="151"/>
      <c r="XFB32" s="151"/>
      <c r="XFC32" s="157"/>
      <c r="XFD32" s="157"/>
    </row>
    <row r="33" spans="1:14 16380:16384" customFormat="1" ht="71.25" x14ac:dyDescent="0.25">
      <c r="A33" s="76"/>
      <c r="B33" s="261" t="s">
        <v>148</v>
      </c>
      <c r="C33" s="79" t="s">
        <v>623</v>
      </c>
      <c r="D33" s="77" t="s">
        <v>149</v>
      </c>
      <c r="E33" s="261">
        <v>3</v>
      </c>
      <c r="F33" s="261" t="str">
        <f>IFERROR(VLOOKUP(E33,Drops!$B$3:$C$7,2,FALSE),"")</f>
        <v>Confident</v>
      </c>
      <c r="G33" s="261">
        <v>2</v>
      </c>
      <c r="H33" s="261" t="str">
        <f>IFERROR(VLOOKUP(G33,Drops!$B$3:$C$7,2,FALSE),"")</f>
        <v>Advancing</v>
      </c>
      <c r="I33" s="250"/>
      <c r="N33" s="153"/>
      <c r="XEZ33" s="150" t="str">
        <f>B33</f>
        <v>3.2.3 Reasons provided for outcomes</v>
      </c>
      <c r="XFA33" s="156">
        <v>1</v>
      </c>
      <c r="XFB33" s="150" t="str">
        <f>D33</f>
        <v xml:space="preserve">The reasons for outcomes can be provided on request, but are not routinely given to parties. Any decisions on disputes account for relevant factors (e.g. precedent, legislation etc.) and do not account for irrelevant factors. </v>
      </c>
      <c r="XFC33" s="158"/>
      <c r="XFD33" s="159"/>
    </row>
    <row r="34" spans="1:14 16380:16384" customFormat="1" ht="71.25" x14ac:dyDescent="0.25">
      <c r="A34" s="76"/>
      <c r="B34" s="251"/>
      <c r="C34" s="80" t="s">
        <v>624</v>
      </c>
      <c r="D34" s="77" t="s">
        <v>150</v>
      </c>
      <c r="E34" s="251"/>
      <c r="F34" s="251"/>
      <c r="G34" s="251"/>
      <c r="H34" s="251"/>
      <c r="I34" s="251"/>
      <c r="N34" s="153"/>
      <c r="XEZ34" s="150"/>
      <c r="XFA34" s="156">
        <v>2</v>
      </c>
      <c r="XFB34" s="150" t="str">
        <f>D34</f>
        <v xml:space="preserve">Any outcomes reached between the parties are clear and well documented in writing (e.g. in settlement decisions). The basis and rationale for any decisions on disputes are clearly articulated in writing and routinely provided to parties. </v>
      </c>
      <c r="XFC34" s="158"/>
      <c r="XFD34" s="159"/>
    </row>
    <row r="35" spans="1:14 16380:16384" customFormat="1" ht="42.75" x14ac:dyDescent="0.25">
      <c r="A35" s="76"/>
      <c r="B35" s="251"/>
      <c r="C35" s="80" t="s">
        <v>625</v>
      </c>
      <c r="D35" s="77" t="s">
        <v>938</v>
      </c>
      <c r="E35" s="251"/>
      <c r="F35" s="251"/>
      <c r="G35" s="251"/>
      <c r="H35" s="251"/>
      <c r="I35" s="251"/>
      <c r="N35" s="153"/>
      <c r="XEZ35" s="150"/>
      <c r="XFA35" s="156">
        <v>3</v>
      </c>
      <c r="XFB35" s="150" t="str">
        <f>D35</f>
        <v xml:space="preserve">Provides reasons for any other related decisions (e.g. why an issue or dispute is considered not eligible/outside the jurisdiction of the provider). </v>
      </c>
      <c r="XFC35" s="158"/>
      <c r="XFD35" s="159"/>
    </row>
    <row r="36" spans="1:14 16380:16384" customFormat="1" ht="57" x14ac:dyDescent="0.25">
      <c r="A36" s="76"/>
      <c r="B36" s="252"/>
      <c r="C36" s="80" t="s">
        <v>626</v>
      </c>
      <c r="D36" s="77" t="s">
        <v>734</v>
      </c>
      <c r="E36" s="252"/>
      <c r="F36" s="252"/>
      <c r="G36" s="252"/>
      <c r="H36" s="252"/>
      <c r="I36" s="252"/>
      <c r="N36" s="153"/>
      <c r="XEZ36" s="150"/>
      <c r="XFA36" s="156">
        <v>4</v>
      </c>
      <c r="XFB36" s="150" t="str">
        <f>D36</f>
        <v xml:space="preserve">Works with users on how to provide clear and useful information about all outcomes and decisions. May also collaborate with other parts of the system that have an interest in the outcomes. </v>
      </c>
      <c r="XFC36" s="158"/>
      <c r="XFD36" s="159"/>
    </row>
    <row r="37" spans="1:14 16380:16384" s="76" customFormat="1" ht="45" x14ac:dyDescent="0.25">
      <c r="B37" s="113"/>
      <c r="C37" s="272" t="s">
        <v>795</v>
      </c>
      <c r="D37" s="273"/>
      <c r="E37" s="114" t="s">
        <v>810</v>
      </c>
      <c r="F37" s="114" t="s">
        <v>628</v>
      </c>
      <c r="G37" s="114" t="s">
        <v>811</v>
      </c>
      <c r="H37" s="114" t="s">
        <v>628</v>
      </c>
      <c r="I37" s="114" t="s">
        <v>771</v>
      </c>
      <c r="N37" s="151"/>
      <c r="XFA37" s="151"/>
      <c r="XFB37" s="151"/>
      <c r="XFC37" s="157"/>
      <c r="XFD37" s="157"/>
    </row>
    <row r="38" spans="1:14 16380:16384" customFormat="1" ht="31.5" x14ac:dyDescent="0.25">
      <c r="A38" s="76"/>
      <c r="B38" s="274" t="s">
        <v>634</v>
      </c>
      <c r="C38" s="79" t="s">
        <v>623</v>
      </c>
      <c r="D38" s="77" t="s">
        <v>153</v>
      </c>
      <c r="E38" s="261">
        <v>4</v>
      </c>
      <c r="F38" s="261" t="str">
        <f>IFERROR(VLOOKUP(E38,Drops!$B$3:$C$7,2,FALSE),"")</f>
        <v>Leader</v>
      </c>
      <c r="G38" s="261">
        <v>3</v>
      </c>
      <c r="H38" s="261" t="str">
        <f>IFERROR(VLOOKUP(G38,Drops!$B$3:$C$7,2,FALSE),"")</f>
        <v>Confident</v>
      </c>
      <c r="I38" s="250"/>
      <c r="N38" s="153"/>
      <c r="XEZ38" s="150" t="str">
        <f>B38</f>
        <v>3.2.4 Assistance provided to parties</v>
      </c>
      <c r="XFA38" s="156">
        <v>1</v>
      </c>
      <c r="XFB38" s="150" t="str">
        <f>D38</f>
        <v xml:space="preserve">There is no or limited assistance available for parties to ensure they can participate fully in the process. </v>
      </c>
      <c r="XFC38" s="158"/>
      <c r="XFD38" s="159"/>
    </row>
    <row r="39" spans="1:14 16380:16384" customFormat="1" ht="28.5" x14ac:dyDescent="0.25">
      <c r="A39" s="76"/>
      <c r="B39" s="275"/>
      <c r="C39" s="80" t="s">
        <v>624</v>
      </c>
      <c r="D39" s="77" t="s">
        <v>939</v>
      </c>
      <c r="E39" s="251"/>
      <c r="F39" s="251"/>
      <c r="G39" s="251"/>
      <c r="H39" s="251"/>
      <c r="I39" s="251"/>
      <c r="N39" s="153"/>
      <c r="XEZ39" s="150"/>
      <c r="XFA39" s="156">
        <v>2</v>
      </c>
      <c r="XFB39" s="150" t="str">
        <f>D39</f>
        <v xml:space="preserve">The provider offers some limited assistance to parties (e.g. advocacy/navigation services). </v>
      </c>
      <c r="XFC39" s="158"/>
      <c r="XFD39" s="159"/>
    </row>
    <row r="40" spans="1:14 16380:16384" customFormat="1" ht="71.25" x14ac:dyDescent="0.25">
      <c r="A40" s="76"/>
      <c r="B40" s="275"/>
      <c r="C40" s="80" t="s">
        <v>625</v>
      </c>
      <c r="D40" s="77" t="s">
        <v>154</v>
      </c>
      <c r="E40" s="251"/>
      <c r="F40" s="251"/>
      <c r="G40" s="251"/>
      <c r="H40" s="251"/>
      <c r="I40" s="251"/>
      <c r="N40" s="153"/>
      <c r="XEZ40" s="150"/>
      <c r="XFA40" s="156">
        <v>3</v>
      </c>
      <c r="XFB40" s="150" t="str">
        <f>D40</f>
        <v xml:space="preserve">Ensures that both parties are able to participate fully in the process. To do this, it may be necessary to make the services of technical experts (e.g. lawyers, accountants, engineers) available to parties, and to fund or partially fund these services. </v>
      </c>
      <c r="XFC40" s="158"/>
      <c r="XFD40" s="159"/>
    </row>
    <row r="41" spans="1:14 16380:16384" customFormat="1" ht="71.25" x14ac:dyDescent="0.25">
      <c r="A41" s="76"/>
      <c r="B41" s="276"/>
      <c r="C41" s="80" t="s">
        <v>626</v>
      </c>
      <c r="D41" s="77" t="s">
        <v>733</v>
      </c>
      <c r="E41" s="252"/>
      <c r="F41" s="252"/>
      <c r="G41" s="252"/>
      <c r="H41" s="252"/>
      <c r="I41" s="252"/>
      <c r="N41" s="153"/>
      <c r="XEZ41" s="150"/>
      <c r="XFA41" s="156">
        <v>4</v>
      </c>
      <c r="XFB41" s="150" t="str">
        <f>D41</f>
        <v xml:space="preserve">Works with users to understand what their needs are in relation to assistance. May adopt innovative approaches to ensure that users get access to the help they need (e.g. trusts to access expert technical advice). </v>
      </c>
      <c r="XFC41" s="158"/>
      <c r="XFD41" s="159"/>
    </row>
    <row r="42" spans="1:14 16380:16384" s="76" customFormat="1" ht="45" x14ac:dyDescent="0.25">
      <c r="B42" s="113"/>
      <c r="C42" s="272" t="s">
        <v>796</v>
      </c>
      <c r="D42" s="273"/>
      <c r="E42" s="114" t="s">
        <v>810</v>
      </c>
      <c r="F42" s="114" t="s">
        <v>628</v>
      </c>
      <c r="G42" s="114" t="s">
        <v>811</v>
      </c>
      <c r="H42" s="114" t="s">
        <v>628</v>
      </c>
      <c r="I42" s="114" t="s">
        <v>771</v>
      </c>
      <c r="N42" s="151"/>
      <c r="XFA42" s="151"/>
      <c r="XFB42" s="151"/>
      <c r="XFC42" s="157"/>
      <c r="XFD42" s="157"/>
    </row>
    <row r="43" spans="1:14 16380:16384" customFormat="1" ht="42.75" x14ac:dyDescent="0.25">
      <c r="A43" s="76"/>
      <c r="B43" s="261" t="s">
        <v>156</v>
      </c>
      <c r="C43" s="79" t="s">
        <v>623</v>
      </c>
      <c r="D43" s="77" t="s">
        <v>157</v>
      </c>
      <c r="E43" s="261">
        <v>3</v>
      </c>
      <c r="F43" s="261" t="str">
        <f>IFERROR(VLOOKUP(E43,Drops!$B$3:$C$7,2,FALSE),"")</f>
        <v>Confident</v>
      </c>
      <c r="G43" s="261">
        <v>3</v>
      </c>
      <c r="H43" s="261" t="str">
        <f>IFERROR(VLOOKUP(G43,Drops!$B$3:$C$7,2,FALSE),"")</f>
        <v>Confident</v>
      </c>
      <c r="I43" s="250"/>
      <c r="N43" s="153"/>
      <c r="XEZ43" s="150" t="str">
        <f>B43</f>
        <v xml:space="preserve">3.2.5 Quality controls for outcomes </v>
      </c>
      <c r="XFA43" s="156">
        <v>1</v>
      </c>
      <c r="XFB43" s="150" t="str">
        <f>D43</f>
        <v xml:space="preserve">There are minimal quality controls to ensure consistency of the outcomes of processes, including decision-making. </v>
      </c>
      <c r="XFC43" s="158"/>
      <c r="XFD43" s="159"/>
    </row>
    <row r="44" spans="1:14 16380:16384" customFormat="1" ht="28.5" x14ac:dyDescent="0.25">
      <c r="A44" s="76"/>
      <c r="B44" s="251"/>
      <c r="C44" s="80" t="s">
        <v>624</v>
      </c>
      <c r="D44" s="77" t="s">
        <v>158</v>
      </c>
      <c r="E44" s="251"/>
      <c r="F44" s="251"/>
      <c r="G44" s="251"/>
      <c r="H44" s="251"/>
      <c r="I44" s="251"/>
      <c r="N44" s="153"/>
      <c r="XEZ44" s="150"/>
      <c r="XFA44" s="156">
        <v>2</v>
      </c>
      <c r="XFB44" s="150" t="str">
        <f>D44</f>
        <v xml:space="preserve">There are some quality controls to ensure consistency of outcomes (e.g. peer review). </v>
      </c>
      <c r="XFC44" s="158"/>
      <c r="XFD44" s="159"/>
    </row>
    <row r="45" spans="1:14 16380:16384" customFormat="1" ht="42.75" x14ac:dyDescent="0.25">
      <c r="A45" s="76"/>
      <c r="B45" s="251"/>
      <c r="C45" s="80" t="s">
        <v>625</v>
      </c>
      <c r="D45" s="77" t="s">
        <v>159</v>
      </c>
      <c r="E45" s="251"/>
      <c r="F45" s="251"/>
      <c r="G45" s="251"/>
      <c r="H45" s="251"/>
      <c r="I45" s="251"/>
      <c r="N45" s="153"/>
      <c r="XEZ45" s="150"/>
      <c r="XFA45" s="156">
        <v>3</v>
      </c>
      <c r="XFB45" s="150" t="str">
        <f>D45</f>
        <v xml:space="preserve">There is a process to review outcomes/decisions for consistency, such as selective sampling or auditing of cases. Action is taken when problems are identified. </v>
      </c>
      <c r="XFC45" s="158"/>
      <c r="XFD45" s="159"/>
    </row>
    <row r="46" spans="1:14 16380:16384" customFormat="1" ht="42.75" x14ac:dyDescent="0.25">
      <c r="A46" s="76"/>
      <c r="B46" s="252"/>
      <c r="C46" s="80" t="s">
        <v>626</v>
      </c>
      <c r="D46" s="77" t="s">
        <v>729</v>
      </c>
      <c r="E46" s="252"/>
      <c r="F46" s="252"/>
      <c r="G46" s="252"/>
      <c r="H46" s="252"/>
      <c r="I46" s="252"/>
      <c r="N46" s="153"/>
      <c r="XEZ46" s="150"/>
      <c r="XFA46" s="156">
        <v>4</v>
      </c>
      <c r="XFB46" s="150" t="str">
        <f>D46</f>
        <v xml:space="preserve">Considers longer-term and wider outcomes (i.e. future wellbeing). This will probably require follow-up with users (e.g. surveying them six-months later). </v>
      </c>
      <c r="XFC46" s="158"/>
      <c r="XFD46" s="159"/>
    </row>
    <row r="47" spans="1:14 16380:16384" s="76" customFormat="1" ht="45" x14ac:dyDescent="0.25">
      <c r="B47" s="113"/>
      <c r="C47" s="259" t="s">
        <v>639</v>
      </c>
      <c r="D47" s="260"/>
      <c r="E47" s="114" t="s">
        <v>810</v>
      </c>
      <c r="F47" s="114" t="s">
        <v>628</v>
      </c>
      <c r="G47" s="114" t="s">
        <v>811</v>
      </c>
      <c r="H47" s="114" t="s">
        <v>628</v>
      </c>
      <c r="I47" s="114" t="s">
        <v>771</v>
      </c>
      <c r="N47" s="151"/>
      <c r="XFA47" s="151"/>
      <c r="XFB47" s="151"/>
      <c r="XFC47" s="157"/>
      <c r="XFD47" s="157"/>
    </row>
    <row r="48" spans="1:14 16380:16384" customFormat="1" ht="31.5" x14ac:dyDescent="0.25">
      <c r="A48" s="76"/>
      <c r="B48" s="261" t="s">
        <v>10</v>
      </c>
      <c r="C48" s="79" t="s">
        <v>623</v>
      </c>
      <c r="D48" s="77" t="s">
        <v>529</v>
      </c>
      <c r="E48" s="261">
        <v>1</v>
      </c>
      <c r="F48" s="261" t="str">
        <f>IFERROR(VLOOKUP(E48,Drops!$B$3:$C$7,2,FALSE),"")</f>
        <v>Developing</v>
      </c>
      <c r="G48" s="261">
        <v>1</v>
      </c>
      <c r="H48" s="261" t="str">
        <f>IFERROR(VLOOKUP(G48,Drops!$B$3:$C$7,2,FALSE),"")</f>
        <v>Developing</v>
      </c>
      <c r="I48" s="250"/>
      <c r="N48" s="153"/>
      <c r="XEZ48" s="150" t="str">
        <f>B48</f>
        <v>3.2.6 Availability of escalation pathways </v>
      </c>
      <c r="XFA48" s="156">
        <v>1</v>
      </c>
      <c r="XFB48" s="150" t="str">
        <f>D48</f>
        <v xml:space="preserve">There may not be opportunities for escalation other than to the courts (i.e. no statutory right of appeal). </v>
      </c>
      <c r="XFC48" s="158"/>
      <c r="XFD48" s="159"/>
    </row>
    <row r="49" spans="1:14 16380:16384" customFormat="1" ht="57" x14ac:dyDescent="0.25">
      <c r="A49" s="76"/>
      <c r="B49" s="251"/>
      <c r="C49" s="80" t="s">
        <v>624</v>
      </c>
      <c r="D49" s="77" t="s">
        <v>161</v>
      </c>
      <c r="E49" s="251"/>
      <c r="F49" s="251"/>
      <c r="G49" s="251"/>
      <c r="H49" s="251"/>
      <c r="I49" s="251"/>
      <c r="N49" s="153"/>
      <c r="XEZ49" s="150"/>
      <c r="XFA49" s="156">
        <v>2</v>
      </c>
      <c r="XFB49" s="150" t="str">
        <f>D49</f>
        <v xml:space="preserve">There is a pathway for escalation if a party is not satisfied with the outcome. This could include a right of appeal on the process followed, or in some cases on the merits of the claim. </v>
      </c>
      <c r="XFC49" s="158"/>
      <c r="XFD49" s="159"/>
    </row>
    <row r="50" spans="1:14 16380:16384" customFormat="1" ht="31.5" x14ac:dyDescent="0.25">
      <c r="A50" s="76"/>
      <c r="B50" s="251"/>
      <c r="C50" s="80" t="s">
        <v>625</v>
      </c>
      <c r="D50" s="77" t="s">
        <v>728</v>
      </c>
      <c r="E50" s="251"/>
      <c r="F50" s="251"/>
      <c r="G50" s="251"/>
      <c r="H50" s="251"/>
      <c r="I50" s="251"/>
      <c r="N50" s="153"/>
      <c r="XEZ50" s="150"/>
      <c r="XFA50" s="156">
        <v>3</v>
      </c>
      <c r="XFB50" s="150" t="str">
        <f>D50</f>
        <v xml:space="preserve">Parties are advised of their ability to access these pathways and any other mechanisms for redress. </v>
      </c>
      <c r="XFC50" s="158"/>
      <c r="XFD50" s="159"/>
    </row>
    <row r="51" spans="1:14 16380:16384" customFormat="1" ht="57" x14ac:dyDescent="0.25">
      <c r="A51" s="76"/>
      <c r="B51" s="252"/>
      <c r="C51" s="80" t="s">
        <v>626</v>
      </c>
      <c r="D51" s="77" t="s">
        <v>730</v>
      </c>
      <c r="E51" s="252"/>
      <c r="F51" s="252"/>
      <c r="G51" s="252"/>
      <c r="H51" s="252"/>
      <c r="I51" s="252"/>
      <c r="N51" s="153"/>
      <c r="XEZ51" s="150"/>
      <c r="XFA51" s="156">
        <v>4</v>
      </c>
      <c r="XFB51" s="150" t="str">
        <f>D51</f>
        <v xml:space="preserve">Works with users on how they could best access pathways for escalation. May include working with the appellate bodies in the system to make the pathways as smooth as possible for users. </v>
      </c>
      <c r="XFC51" s="158"/>
      <c r="XFD51" s="159"/>
    </row>
    <row r="52" spans="1:14 16380:16384" s="98" customFormat="1" ht="18.75" x14ac:dyDescent="0.3">
      <c r="B52" s="109"/>
      <c r="C52" s="253" t="s">
        <v>632</v>
      </c>
      <c r="D52" s="254"/>
      <c r="E52" s="254"/>
      <c r="F52" s="254"/>
      <c r="G52" s="254"/>
      <c r="H52" s="254"/>
      <c r="I52" s="269"/>
      <c r="N52" s="152"/>
      <c r="XFA52" s="152"/>
      <c r="XFB52" s="152"/>
      <c r="XFC52" s="160"/>
      <c r="XFD52" s="160"/>
    </row>
    <row r="53" spans="1:14 16380:16384" s="98" customFormat="1" ht="18.75" x14ac:dyDescent="0.3">
      <c r="B53" s="110"/>
      <c r="C53" s="256" t="s">
        <v>163</v>
      </c>
      <c r="D53" s="271"/>
      <c r="E53" s="271"/>
      <c r="F53" s="271"/>
      <c r="G53" s="271"/>
      <c r="H53" s="271"/>
      <c r="I53" s="266"/>
      <c r="N53" s="152"/>
      <c r="XFA53" s="152"/>
      <c r="XFB53" s="152"/>
      <c r="XFC53" s="160"/>
      <c r="XFD53" s="160"/>
    </row>
    <row r="54" spans="1:14 16380:16384" s="76" customFormat="1" ht="45" x14ac:dyDescent="0.25">
      <c r="B54" s="111"/>
      <c r="C54" s="259" t="s">
        <v>940</v>
      </c>
      <c r="D54" s="260"/>
      <c r="E54" s="114" t="s">
        <v>810</v>
      </c>
      <c r="F54" s="114" t="s">
        <v>628</v>
      </c>
      <c r="G54" s="114" t="s">
        <v>811</v>
      </c>
      <c r="H54" s="114" t="s">
        <v>628</v>
      </c>
      <c r="I54" s="114" t="s">
        <v>771</v>
      </c>
      <c r="N54" s="151"/>
      <c r="XFA54" s="151"/>
      <c r="XFB54" s="151"/>
      <c r="XFC54" s="157"/>
      <c r="XFD54" s="157"/>
    </row>
    <row r="55" spans="1:14 16380:16384" customFormat="1" ht="28.5" x14ac:dyDescent="0.25">
      <c r="A55" s="76"/>
      <c r="B55" s="261" t="s">
        <v>11</v>
      </c>
      <c r="C55" s="79" t="s">
        <v>623</v>
      </c>
      <c r="D55" s="77" t="s">
        <v>164</v>
      </c>
      <c r="E55" s="261">
        <v>3</v>
      </c>
      <c r="F55" s="261" t="str">
        <f>IFERROR(VLOOKUP(E55,Drops!$B$3:$C$7,2,FALSE),"")</f>
        <v>Confident</v>
      </c>
      <c r="G55" s="261">
        <v>3</v>
      </c>
      <c r="H55" s="261" t="str">
        <f>IFERROR(VLOOKUP(G55,Drops!$B$3:$C$7,2,FALSE),"")</f>
        <v>Confident</v>
      </c>
      <c r="I55" s="250"/>
      <c r="N55" s="153"/>
      <c r="XEZ55" s="150" t="str">
        <f>B55</f>
        <v>3.3.1 Documented expectations of impartiality </v>
      </c>
      <c r="XFA55" s="156">
        <v>1</v>
      </c>
      <c r="XFB55" s="150" t="str">
        <f>D55</f>
        <v xml:space="preserve">Does not have any documents that set out expectations for staff on impartiality. </v>
      </c>
      <c r="XFC55" s="158"/>
      <c r="XFD55" s="159"/>
    </row>
    <row r="56" spans="1:14 16380:16384" customFormat="1" ht="71.25" x14ac:dyDescent="0.25">
      <c r="A56" s="76"/>
      <c r="B56" s="251"/>
      <c r="C56" s="80" t="s">
        <v>624</v>
      </c>
      <c r="D56" s="77" t="s">
        <v>512</v>
      </c>
      <c r="E56" s="251"/>
      <c r="F56" s="251"/>
      <c r="G56" s="251"/>
      <c r="H56" s="251"/>
      <c r="I56" s="251"/>
      <c r="N56" s="153"/>
      <c r="XEZ56" s="150"/>
      <c r="XFA56" s="156">
        <v>2</v>
      </c>
      <c r="XFB56" s="150" t="str">
        <f>D56</f>
        <v>Guidance on impartiality is made available to staff and practitioners (e.g. the State Services Standards of Integrity and Conduct). Practitioners are members of professional bodies and adhere to codes of conduct and professional standards. </v>
      </c>
      <c r="XFC56" s="158"/>
      <c r="XFD56" s="159"/>
    </row>
    <row r="57" spans="1:14 16380:16384" customFormat="1" ht="57" x14ac:dyDescent="0.25">
      <c r="A57" s="76"/>
      <c r="B57" s="251"/>
      <c r="C57" s="80" t="s">
        <v>625</v>
      </c>
      <c r="D57" s="77" t="s">
        <v>165</v>
      </c>
      <c r="E57" s="251"/>
      <c r="F57" s="251"/>
      <c r="G57" s="251"/>
      <c r="H57" s="251"/>
      <c r="I57" s="251"/>
      <c r="N57" s="153"/>
      <c r="XEZ57" s="150"/>
      <c r="XFA57" s="156">
        <v>3</v>
      </c>
      <c r="XFB57" s="150" t="str">
        <f>D57</f>
        <v xml:space="preserve">Has its own employee code of conduct (or equivalent document) stating expectations around impartiality. They are also set out in performance documents and assessed in performance reviews. </v>
      </c>
      <c r="XFC57" s="158"/>
      <c r="XFD57" s="159"/>
    </row>
    <row r="58" spans="1:14 16380:16384" customFormat="1" ht="28.5" x14ac:dyDescent="0.25">
      <c r="A58" s="76"/>
      <c r="B58" s="252"/>
      <c r="C58" s="80" t="s">
        <v>626</v>
      </c>
      <c r="D58" s="77" t="s">
        <v>731</v>
      </c>
      <c r="E58" s="252"/>
      <c r="F58" s="252"/>
      <c r="G58" s="252"/>
      <c r="H58" s="252"/>
      <c r="I58" s="252"/>
      <c r="N58" s="153"/>
      <c r="XEZ58" s="150"/>
      <c r="XFA58" s="156">
        <v>4</v>
      </c>
      <c r="XFB58" s="150" t="str">
        <f>D58</f>
        <v xml:space="preserve">Works with staff and users in developing expectations around impartiality. </v>
      </c>
      <c r="XFC58" s="158"/>
      <c r="XFD58" s="159"/>
    </row>
    <row r="59" spans="1:14 16380:16384" s="76" customFormat="1" ht="45" x14ac:dyDescent="0.25">
      <c r="B59" s="113"/>
      <c r="C59" s="259" t="s">
        <v>640</v>
      </c>
      <c r="D59" s="260"/>
      <c r="E59" s="114" t="s">
        <v>810</v>
      </c>
      <c r="F59" s="114" t="s">
        <v>628</v>
      </c>
      <c r="G59" s="114" t="s">
        <v>811</v>
      </c>
      <c r="H59" s="114" t="s">
        <v>628</v>
      </c>
      <c r="I59" s="114" t="s">
        <v>771</v>
      </c>
      <c r="N59" s="151"/>
      <c r="XFA59" s="151"/>
      <c r="XFB59" s="151"/>
      <c r="XFC59" s="157"/>
      <c r="XFD59" s="157"/>
    </row>
    <row r="60" spans="1:14 16380:16384" customFormat="1" ht="28.5" x14ac:dyDescent="0.25">
      <c r="A60" s="76"/>
      <c r="B60" s="261" t="s">
        <v>12</v>
      </c>
      <c r="C60" s="79" t="s">
        <v>623</v>
      </c>
      <c r="D60" s="77" t="s">
        <v>166</v>
      </c>
      <c r="E60" s="261">
        <v>3</v>
      </c>
      <c r="F60" s="261" t="str">
        <f>IFERROR(VLOOKUP(E60,Drops!$B$3:$C$7,2,FALSE),"")</f>
        <v>Confident</v>
      </c>
      <c r="G60" s="261">
        <v>3</v>
      </c>
      <c r="H60" s="261" t="str">
        <f>IFERROR(VLOOKUP(G60,Drops!$B$3:$C$7,2,FALSE),"")</f>
        <v>Confident</v>
      </c>
      <c r="I60" s="250"/>
      <c r="N60" s="153"/>
      <c r="XEZ60" s="150" t="str">
        <f>B60</f>
        <v>3.3.2 Availability of training on impartiality</v>
      </c>
      <c r="XFA60" s="156">
        <v>1</v>
      </c>
      <c r="XFB60" s="150" t="str">
        <f>D60</f>
        <v xml:space="preserve">Relevant training is not available to staff or practitioners. </v>
      </c>
      <c r="XFC60" s="158"/>
      <c r="XFD60" s="159"/>
    </row>
    <row r="61" spans="1:14 16380:16384" customFormat="1" ht="42.75" x14ac:dyDescent="0.25">
      <c r="A61" s="76"/>
      <c r="B61" s="251"/>
      <c r="C61" s="80" t="s">
        <v>624</v>
      </c>
      <c r="D61" s="77" t="s">
        <v>167</v>
      </c>
      <c r="E61" s="251"/>
      <c r="F61" s="251"/>
      <c r="G61" s="251"/>
      <c r="H61" s="251"/>
      <c r="I61" s="251"/>
      <c r="N61" s="153"/>
      <c r="XEZ61" s="150"/>
      <c r="XFA61" s="156">
        <v>2</v>
      </c>
      <c r="XFB61" s="150" t="str">
        <f>D61</f>
        <v xml:space="preserve">Appropriate training is made available to all staff and practitioners (e.g. the nature of impartiality and what it means in the context). </v>
      </c>
      <c r="XFC61" s="158"/>
      <c r="XFD61" s="159"/>
    </row>
    <row r="62" spans="1:14 16380:16384" customFormat="1" ht="71.25" x14ac:dyDescent="0.25">
      <c r="A62" s="76"/>
      <c r="B62" s="251"/>
      <c r="C62" s="80" t="s">
        <v>625</v>
      </c>
      <c r="D62" s="77" t="s">
        <v>168</v>
      </c>
      <c r="E62" s="251"/>
      <c r="F62" s="251"/>
      <c r="G62" s="251"/>
      <c r="H62" s="251"/>
      <c r="I62" s="251"/>
      <c r="N62" s="153"/>
      <c r="XEZ62" s="150"/>
      <c r="XFA62" s="156">
        <v>3</v>
      </c>
      <c r="XFB62" s="150" t="str">
        <f>D62</f>
        <v>Induction for all staff and practitioners covers expectations in this area and additional training is regularly offered (e.g. in unconscious bias and how to mitigate it). Practitioners have access to specialised training and professional supervision.</v>
      </c>
      <c r="XFC62" s="158"/>
      <c r="XFD62" s="159"/>
    </row>
    <row r="63" spans="1:14 16380:16384" customFormat="1" ht="28.5" x14ac:dyDescent="0.25">
      <c r="A63" s="76"/>
      <c r="B63" s="252"/>
      <c r="C63" s="80" t="s">
        <v>626</v>
      </c>
      <c r="D63" s="77" t="s">
        <v>732</v>
      </c>
      <c r="E63" s="252"/>
      <c r="F63" s="252"/>
      <c r="G63" s="252"/>
      <c r="H63" s="252"/>
      <c r="I63" s="252"/>
      <c r="N63" s="153"/>
      <c r="XEZ63" s="150"/>
      <c r="XFA63" s="156">
        <v>4</v>
      </c>
      <c r="XFB63" s="150" t="str">
        <f>D63</f>
        <v xml:space="preserve">Works with other parts of the system on how best to train staff and practitioners on impartiality. </v>
      </c>
      <c r="XFC63" s="158"/>
      <c r="XFD63" s="159"/>
    </row>
    <row r="64" spans="1:14 16380:16384" s="76" customFormat="1" ht="45" x14ac:dyDescent="0.25">
      <c r="B64" s="113"/>
      <c r="C64" s="259" t="s">
        <v>641</v>
      </c>
      <c r="D64" s="260"/>
      <c r="E64" s="114" t="s">
        <v>810</v>
      </c>
      <c r="F64" s="114" t="s">
        <v>628</v>
      </c>
      <c r="G64" s="114" t="s">
        <v>811</v>
      </c>
      <c r="H64" s="114" t="s">
        <v>628</v>
      </c>
      <c r="I64" s="114" t="s">
        <v>771</v>
      </c>
      <c r="N64" s="151"/>
      <c r="XFA64" s="151"/>
      <c r="XFB64" s="151"/>
      <c r="XFC64" s="157"/>
      <c r="XFD64" s="157"/>
    </row>
    <row r="65" spans="1:14 16380:16384" customFormat="1" ht="28.5" x14ac:dyDescent="0.25">
      <c r="A65" s="76"/>
      <c r="B65" s="261" t="s">
        <v>13</v>
      </c>
      <c r="C65" s="79" t="s">
        <v>623</v>
      </c>
      <c r="D65" s="77" t="s">
        <v>170</v>
      </c>
      <c r="E65" s="261">
        <v>4</v>
      </c>
      <c r="F65" s="261" t="str">
        <f>IFERROR(VLOOKUP(E65,Drops!$B$3:$C$7,2,FALSE),"")</f>
        <v>Leader</v>
      </c>
      <c r="G65" s="261">
        <v>3</v>
      </c>
      <c r="H65" s="261" t="str">
        <f>IFERROR(VLOOKUP(G65,Drops!$B$3:$C$7,2,FALSE),"")</f>
        <v>Confident</v>
      </c>
      <c r="I65" s="250"/>
      <c r="N65" s="153"/>
      <c r="XEZ65" s="150" t="str">
        <f>B65</f>
        <v>3.3.3 Availability of complaints processes </v>
      </c>
      <c r="XFA65" s="156">
        <v>1</v>
      </c>
      <c r="XFB65" s="150" t="str">
        <f>D65</f>
        <v xml:space="preserve">There are no formal processes for complaints about staff or practitioners. </v>
      </c>
      <c r="XFC65" s="158"/>
      <c r="XFD65" s="159"/>
    </row>
    <row r="66" spans="1:14 16380:16384" customFormat="1" ht="71.25" x14ac:dyDescent="0.25">
      <c r="A66" s="76"/>
      <c r="B66" s="251"/>
      <c r="C66" s="80" t="s">
        <v>624</v>
      </c>
      <c r="D66" s="77" t="s">
        <v>642</v>
      </c>
      <c r="E66" s="251"/>
      <c r="F66" s="251"/>
      <c r="G66" s="251"/>
      <c r="H66" s="251"/>
      <c r="I66" s="251"/>
      <c r="N66" s="153"/>
      <c r="XEZ66" s="150"/>
      <c r="XFA66" s="156">
        <v>2</v>
      </c>
      <c r="XFB66" s="150" t="str">
        <f>D66</f>
        <v xml:space="preserve">There are processes for complaints about staff, but they are/might not be actively promoted. There are mechanisms in place for complaints about the competence and conduct of practitioners and disciplinary processes if required. </v>
      </c>
      <c r="XFC66" s="158"/>
      <c r="XFD66" s="159"/>
    </row>
    <row r="67" spans="1:14 16380:16384" customFormat="1" ht="42.75" x14ac:dyDescent="0.25">
      <c r="A67" s="76"/>
      <c r="B67" s="251"/>
      <c r="C67" s="80" t="s">
        <v>625</v>
      </c>
      <c r="D67" s="77" t="s">
        <v>172</v>
      </c>
      <c r="E67" s="251"/>
      <c r="F67" s="251"/>
      <c r="G67" s="251"/>
      <c r="H67" s="251"/>
      <c r="I67" s="251"/>
      <c r="N67" s="153"/>
      <c r="XEZ67" s="150"/>
      <c r="XFA67" s="156">
        <v>3</v>
      </c>
      <c r="XFB67" s="150" t="str">
        <f>D67</f>
        <v xml:space="preserve">Complaints processes about staff and practitioners are prominent in public material and documents provided to parties. </v>
      </c>
      <c r="XFC67" s="158"/>
      <c r="XFD67" s="159"/>
    </row>
    <row r="68" spans="1:14 16380:16384" customFormat="1" ht="42.75" x14ac:dyDescent="0.25">
      <c r="A68" s="76"/>
      <c r="B68" s="252"/>
      <c r="C68" s="80" t="s">
        <v>626</v>
      </c>
      <c r="D68" s="78" t="s">
        <v>941</v>
      </c>
      <c r="E68" s="252"/>
      <c r="F68" s="252"/>
      <c r="G68" s="252"/>
      <c r="H68" s="252"/>
      <c r="I68" s="252"/>
      <c r="N68" s="153"/>
      <c r="XEZ68" s="150"/>
      <c r="XFA68" s="156">
        <v>4</v>
      </c>
      <c r="XFB68" s="150" t="str">
        <f>D68</f>
        <v xml:space="preserve">Works with users on how to improve complaints processes. May also work with other providers and professional bodies. </v>
      </c>
      <c r="XFC68" s="158"/>
      <c r="XFD68" s="159"/>
    </row>
    <row r="86" spans="1:1" x14ac:dyDescent="0.25">
      <c r="A86" s="84"/>
    </row>
    <row r="87" spans="1:1" x14ac:dyDescent="0.25">
      <c r="A87" s="84"/>
    </row>
    <row r="88" spans="1:1" x14ac:dyDescent="0.25">
      <c r="A88" s="84"/>
    </row>
    <row r="89" spans="1:1" x14ac:dyDescent="0.25">
      <c r="A89" s="84"/>
    </row>
    <row r="90" spans="1:1" x14ac:dyDescent="0.25">
      <c r="A90" s="84"/>
    </row>
    <row r="91" spans="1:1" x14ac:dyDescent="0.25">
      <c r="A91" s="84"/>
    </row>
    <row r="92" spans="1:1" x14ac:dyDescent="0.25">
      <c r="A92" s="84"/>
    </row>
    <row r="93" spans="1:1" x14ac:dyDescent="0.25">
      <c r="A93" s="84"/>
    </row>
    <row r="94" spans="1:1" x14ac:dyDescent="0.25">
      <c r="A94" s="84"/>
    </row>
    <row r="95" spans="1:1" x14ac:dyDescent="0.25">
      <c r="A95" s="84"/>
    </row>
    <row r="96" spans="1:1" x14ac:dyDescent="0.25">
      <c r="A96" s="84"/>
    </row>
    <row r="97" spans="1:1" x14ac:dyDescent="0.25">
      <c r="A97" s="84"/>
    </row>
    <row r="98" spans="1:1" x14ac:dyDescent="0.25">
      <c r="A98" s="84"/>
    </row>
    <row r="99" spans="1:1" x14ac:dyDescent="0.25">
      <c r="A99" s="84"/>
    </row>
    <row r="100" spans="1:1" x14ac:dyDescent="0.25">
      <c r="A100" s="84"/>
    </row>
    <row r="101" spans="1:1" x14ac:dyDescent="0.25">
      <c r="A101" s="84"/>
    </row>
    <row r="102" spans="1:1" x14ac:dyDescent="0.25">
      <c r="A102" s="84"/>
    </row>
    <row r="103" spans="1:1" x14ac:dyDescent="0.25">
      <c r="A103" s="84"/>
    </row>
    <row r="104" spans="1:1" x14ac:dyDescent="0.25">
      <c r="A104" s="84"/>
    </row>
    <row r="105" spans="1:1" x14ac:dyDescent="0.25">
      <c r="A105" s="84"/>
    </row>
    <row r="106" spans="1:1" x14ac:dyDescent="0.25">
      <c r="A106" s="84"/>
    </row>
    <row r="107" spans="1:1" x14ac:dyDescent="0.25">
      <c r="A107" s="84"/>
    </row>
    <row r="108" spans="1:1" x14ac:dyDescent="0.25">
      <c r="A108" s="84"/>
    </row>
    <row r="109" spans="1:1" x14ac:dyDescent="0.25">
      <c r="A109" s="84"/>
    </row>
    <row r="110" spans="1:1" x14ac:dyDescent="0.25">
      <c r="A110" s="84"/>
    </row>
    <row r="111" spans="1:1" x14ac:dyDescent="0.25">
      <c r="A111" s="84"/>
    </row>
    <row r="112" spans="1:1" x14ac:dyDescent="0.25">
      <c r="A112" s="84"/>
    </row>
    <row r="113" spans="1:1" x14ac:dyDescent="0.25">
      <c r="A113" s="84"/>
    </row>
    <row r="114" spans="1:1" x14ac:dyDescent="0.25">
      <c r="A114" s="84"/>
    </row>
    <row r="115" spans="1:1" x14ac:dyDescent="0.25">
      <c r="A115" s="84"/>
    </row>
    <row r="116" spans="1:1" x14ac:dyDescent="0.25">
      <c r="A116" s="84"/>
    </row>
    <row r="117" spans="1:1" x14ac:dyDescent="0.25">
      <c r="A117" s="84"/>
    </row>
    <row r="118" spans="1:1" x14ac:dyDescent="0.25">
      <c r="A118" s="84"/>
    </row>
    <row r="119" spans="1:1" x14ac:dyDescent="0.25">
      <c r="A119" s="84"/>
    </row>
    <row r="120" spans="1:1" x14ac:dyDescent="0.25">
      <c r="A120" s="84"/>
    </row>
    <row r="121" spans="1:1" x14ac:dyDescent="0.25">
      <c r="A121" s="84"/>
    </row>
    <row r="122" spans="1:1" x14ac:dyDescent="0.25">
      <c r="A122" s="84"/>
    </row>
    <row r="123" spans="1:1" x14ac:dyDescent="0.25">
      <c r="A123" s="84"/>
    </row>
    <row r="124" spans="1:1" x14ac:dyDescent="0.25">
      <c r="A124" s="84"/>
    </row>
    <row r="125" spans="1:1" x14ac:dyDescent="0.25">
      <c r="A125" s="84"/>
    </row>
    <row r="126" spans="1:1" x14ac:dyDescent="0.25">
      <c r="A126" s="84"/>
    </row>
    <row r="127" spans="1:1" x14ac:dyDescent="0.25">
      <c r="A127" s="84"/>
    </row>
    <row r="128" spans="1:1" x14ac:dyDescent="0.25">
      <c r="A128" s="84"/>
    </row>
    <row r="129" spans="1:1" x14ac:dyDescent="0.25">
      <c r="A129" s="84"/>
    </row>
    <row r="130" spans="1:1" x14ac:dyDescent="0.25">
      <c r="A130" s="84"/>
    </row>
    <row r="131" spans="1:1" x14ac:dyDescent="0.25">
      <c r="A131" s="84"/>
    </row>
    <row r="132" spans="1:1" x14ac:dyDescent="0.25">
      <c r="A132" s="84"/>
    </row>
    <row r="133" spans="1:1" x14ac:dyDescent="0.25">
      <c r="A133" s="84"/>
    </row>
    <row r="134" spans="1:1" x14ac:dyDescent="0.25">
      <c r="A134" s="84"/>
    </row>
    <row r="135" spans="1:1" x14ac:dyDescent="0.25">
      <c r="A135" s="84"/>
    </row>
    <row r="136" spans="1:1" x14ac:dyDescent="0.25">
      <c r="A136" s="84"/>
    </row>
    <row r="137" spans="1:1" x14ac:dyDescent="0.25">
      <c r="A137" s="84"/>
    </row>
    <row r="138" spans="1:1" x14ac:dyDescent="0.25">
      <c r="A138" s="84"/>
    </row>
    <row r="139" spans="1:1" x14ac:dyDescent="0.25">
      <c r="A139" s="84"/>
    </row>
    <row r="140" spans="1:1" x14ac:dyDescent="0.25">
      <c r="A140" s="84"/>
    </row>
    <row r="141" spans="1:1" x14ac:dyDescent="0.25">
      <c r="A141" s="84"/>
    </row>
    <row r="142" spans="1:1" x14ac:dyDescent="0.25">
      <c r="A142" s="84"/>
    </row>
    <row r="143" spans="1:1" x14ac:dyDescent="0.25">
      <c r="A143" s="84"/>
    </row>
    <row r="144" spans="1:1" x14ac:dyDescent="0.25">
      <c r="A144" s="84"/>
    </row>
    <row r="145" spans="1:1" x14ac:dyDescent="0.25">
      <c r="A145" s="84"/>
    </row>
    <row r="146" spans="1:1" x14ac:dyDescent="0.25">
      <c r="A146" s="84"/>
    </row>
    <row r="147" spans="1:1" x14ac:dyDescent="0.25">
      <c r="A147" s="84"/>
    </row>
    <row r="148" spans="1:1" x14ac:dyDescent="0.25">
      <c r="A148" s="84"/>
    </row>
    <row r="149" spans="1:1" x14ac:dyDescent="0.25">
      <c r="A149" s="84"/>
    </row>
    <row r="150" spans="1:1" x14ac:dyDescent="0.25">
      <c r="A150" s="84"/>
    </row>
    <row r="151" spans="1:1" x14ac:dyDescent="0.25">
      <c r="A151" s="84"/>
    </row>
    <row r="152" spans="1:1" x14ac:dyDescent="0.25">
      <c r="A152" s="84"/>
    </row>
    <row r="153" spans="1:1" x14ac:dyDescent="0.25">
      <c r="A153" s="84"/>
    </row>
    <row r="154" spans="1:1" x14ac:dyDescent="0.25">
      <c r="A154" s="84"/>
    </row>
    <row r="155" spans="1:1" x14ac:dyDescent="0.25">
      <c r="A155" s="84"/>
    </row>
    <row r="156" spans="1:1" x14ac:dyDescent="0.25">
      <c r="A156" s="84"/>
    </row>
    <row r="157" spans="1:1" x14ac:dyDescent="0.25">
      <c r="A157" s="84"/>
    </row>
    <row r="158" spans="1:1" x14ac:dyDescent="0.25">
      <c r="A158" s="84"/>
    </row>
    <row r="159" spans="1:1" x14ac:dyDescent="0.25">
      <c r="A159" s="84"/>
    </row>
    <row r="160" spans="1:1" x14ac:dyDescent="0.25">
      <c r="A160" s="84"/>
    </row>
    <row r="161" spans="1:1" x14ac:dyDescent="0.25">
      <c r="A161" s="84"/>
    </row>
    <row r="162" spans="1:1" x14ac:dyDescent="0.25">
      <c r="A162" s="84"/>
    </row>
    <row r="163" spans="1:1" x14ac:dyDescent="0.25">
      <c r="A163" s="84"/>
    </row>
    <row r="164" spans="1:1" x14ac:dyDescent="0.25">
      <c r="A164" s="84"/>
    </row>
    <row r="165" spans="1:1" x14ac:dyDescent="0.25">
      <c r="A165" s="84"/>
    </row>
    <row r="166" spans="1:1" x14ac:dyDescent="0.25">
      <c r="A166" s="84"/>
    </row>
    <row r="167" spans="1:1" x14ac:dyDescent="0.25">
      <c r="A167" s="84"/>
    </row>
    <row r="168" spans="1:1" x14ac:dyDescent="0.25">
      <c r="A168" s="84"/>
    </row>
    <row r="169" spans="1:1" x14ac:dyDescent="0.25">
      <c r="A169" s="84"/>
    </row>
    <row r="170" spans="1:1" x14ac:dyDescent="0.25">
      <c r="A170" s="84"/>
    </row>
    <row r="171" spans="1:1" x14ac:dyDescent="0.25">
      <c r="A171" s="84"/>
    </row>
    <row r="172" spans="1:1" x14ac:dyDescent="0.25">
      <c r="A172" s="84"/>
    </row>
    <row r="173" spans="1:1" x14ac:dyDescent="0.25">
      <c r="A173" s="84"/>
    </row>
    <row r="174" spans="1:1" x14ac:dyDescent="0.25">
      <c r="A174" s="84"/>
    </row>
    <row r="175" spans="1:1" x14ac:dyDescent="0.25">
      <c r="A175" s="84"/>
    </row>
    <row r="176" spans="1:1" x14ac:dyDescent="0.25">
      <c r="A176" s="84"/>
    </row>
    <row r="177" spans="1:1" x14ac:dyDescent="0.25">
      <c r="A177" s="84"/>
    </row>
    <row r="178" spans="1:1" x14ac:dyDescent="0.25">
      <c r="A178" s="84"/>
    </row>
    <row r="179" spans="1:1" x14ac:dyDescent="0.25">
      <c r="A179" s="84"/>
    </row>
    <row r="180" spans="1:1" x14ac:dyDescent="0.25">
      <c r="A180" s="84"/>
    </row>
    <row r="181" spans="1:1" x14ac:dyDescent="0.25">
      <c r="A181" s="84"/>
    </row>
    <row r="182" spans="1:1" x14ac:dyDescent="0.25">
      <c r="A182" s="84"/>
    </row>
    <row r="183" spans="1:1" x14ac:dyDescent="0.25">
      <c r="A183" s="84"/>
    </row>
    <row r="184" spans="1:1" x14ac:dyDescent="0.25">
      <c r="A184" s="84"/>
    </row>
    <row r="185" spans="1:1" x14ac:dyDescent="0.25">
      <c r="A185" s="84"/>
    </row>
    <row r="186" spans="1:1" x14ac:dyDescent="0.25">
      <c r="A186" s="84"/>
    </row>
    <row r="187" spans="1:1" x14ac:dyDescent="0.25">
      <c r="A187" s="84"/>
    </row>
    <row r="188" spans="1:1" x14ac:dyDescent="0.25">
      <c r="A188" s="84"/>
    </row>
    <row r="189" spans="1:1" x14ac:dyDescent="0.25">
      <c r="A189" s="84"/>
    </row>
    <row r="190" spans="1:1" x14ac:dyDescent="0.25">
      <c r="A190" s="84"/>
    </row>
    <row r="191" spans="1:1" x14ac:dyDescent="0.25">
      <c r="A191" s="84"/>
    </row>
    <row r="192" spans="1:1" x14ac:dyDescent="0.25">
      <c r="A192" s="84"/>
    </row>
    <row r="193" spans="1:1" x14ac:dyDescent="0.25">
      <c r="A193" s="84"/>
    </row>
    <row r="194" spans="1:1" x14ac:dyDescent="0.25">
      <c r="A194" s="84"/>
    </row>
    <row r="195" spans="1:1" x14ac:dyDescent="0.25">
      <c r="A195" s="84"/>
    </row>
    <row r="196" spans="1:1" x14ac:dyDescent="0.25">
      <c r="A196" s="84"/>
    </row>
    <row r="197" spans="1:1" x14ac:dyDescent="0.25">
      <c r="A197" s="84"/>
    </row>
    <row r="198" spans="1:1" x14ac:dyDescent="0.25">
      <c r="A198" s="84"/>
    </row>
    <row r="199" spans="1:1" x14ac:dyDescent="0.25">
      <c r="A199" s="84"/>
    </row>
    <row r="200" spans="1:1" x14ac:dyDescent="0.25">
      <c r="A200" s="84"/>
    </row>
    <row r="201" spans="1:1" x14ac:dyDescent="0.25">
      <c r="A201" s="84"/>
    </row>
    <row r="202" spans="1:1" x14ac:dyDescent="0.25">
      <c r="A202" s="84"/>
    </row>
    <row r="203" spans="1:1" x14ac:dyDescent="0.25">
      <c r="A203" s="84"/>
    </row>
    <row r="204" spans="1:1" x14ac:dyDescent="0.25">
      <c r="A204" s="84"/>
    </row>
    <row r="205" spans="1:1" x14ac:dyDescent="0.25">
      <c r="A205" s="84"/>
    </row>
    <row r="206" spans="1:1" x14ac:dyDescent="0.25">
      <c r="A206" s="84"/>
    </row>
    <row r="207" spans="1:1" x14ac:dyDescent="0.25">
      <c r="A207" s="84"/>
    </row>
    <row r="208" spans="1:1" x14ac:dyDescent="0.25">
      <c r="A208" s="84"/>
    </row>
    <row r="209" spans="1:1" x14ac:dyDescent="0.25">
      <c r="A209" s="84"/>
    </row>
    <row r="210" spans="1:1" x14ac:dyDescent="0.25">
      <c r="A210" s="84"/>
    </row>
    <row r="211" spans="1:1" x14ac:dyDescent="0.25">
      <c r="A211" s="84"/>
    </row>
    <row r="212" spans="1:1" x14ac:dyDescent="0.25">
      <c r="A212" s="84"/>
    </row>
    <row r="213" spans="1:1" x14ac:dyDescent="0.25">
      <c r="A213" s="84"/>
    </row>
    <row r="214" spans="1:1" x14ac:dyDescent="0.25">
      <c r="A214" s="84"/>
    </row>
    <row r="215" spans="1:1" x14ac:dyDescent="0.25">
      <c r="A215" s="84"/>
    </row>
    <row r="216" spans="1:1" x14ac:dyDescent="0.25">
      <c r="A216" s="84"/>
    </row>
    <row r="217" spans="1:1" x14ac:dyDescent="0.25">
      <c r="A217" s="84"/>
    </row>
    <row r="218" spans="1:1" x14ac:dyDescent="0.25">
      <c r="A218" s="84"/>
    </row>
    <row r="219" spans="1:1" x14ac:dyDescent="0.25">
      <c r="A219" s="84"/>
    </row>
    <row r="220" spans="1:1" x14ac:dyDescent="0.25">
      <c r="A220" s="84"/>
    </row>
    <row r="221" spans="1:1" x14ac:dyDescent="0.25">
      <c r="A221" s="84"/>
    </row>
    <row r="222" spans="1:1" x14ac:dyDescent="0.25">
      <c r="A222" s="84"/>
    </row>
    <row r="223" spans="1:1" x14ac:dyDescent="0.25">
      <c r="A223" s="84"/>
    </row>
    <row r="224" spans="1:1" x14ac:dyDescent="0.25">
      <c r="A224" s="84"/>
    </row>
    <row r="225" spans="1:1" x14ac:dyDescent="0.25">
      <c r="A225" s="84"/>
    </row>
    <row r="226" spans="1:1" x14ac:dyDescent="0.25">
      <c r="A226" s="84"/>
    </row>
    <row r="227" spans="1:1" x14ac:dyDescent="0.25">
      <c r="A227" s="84"/>
    </row>
    <row r="228" spans="1:1" x14ac:dyDescent="0.25">
      <c r="A228" s="84"/>
    </row>
    <row r="229" spans="1:1" x14ac:dyDescent="0.25">
      <c r="A229" s="84"/>
    </row>
    <row r="230" spans="1:1" x14ac:dyDescent="0.25">
      <c r="A230" s="84"/>
    </row>
    <row r="231" spans="1:1" x14ac:dyDescent="0.25">
      <c r="A231" s="84"/>
    </row>
    <row r="232" spans="1:1" x14ac:dyDescent="0.25">
      <c r="A232" s="84"/>
    </row>
    <row r="233" spans="1:1" x14ac:dyDescent="0.25">
      <c r="A233" s="84"/>
    </row>
    <row r="234" spans="1:1" x14ac:dyDescent="0.25">
      <c r="A234" s="84"/>
    </row>
    <row r="235" spans="1:1" x14ac:dyDescent="0.25">
      <c r="A235" s="84"/>
    </row>
    <row r="236" spans="1:1" x14ac:dyDescent="0.25">
      <c r="A236" s="84"/>
    </row>
    <row r="237" spans="1:1" x14ac:dyDescent="0.25">
      <c r="A237" s="84"/>
    </row>
    <row r="238" spans="1:1" x14ac:dyDescent="0.25">
      <c r="A238" s="84"/>
    </row>
    <row r="239" spans="1:1" x14ac:dyDescent="0.25">
      <c r="A239" s="84"/>
    </row>
    <row r="240" spans="1:1" x14ac:dyDescent="0.25">
      <c r="A240" s="84"/>
    </row>
    <row r="241" spans="1:1" x14ac:dyDescent="0.25">
      <c r="A241" s="84"/>
    </row>
    <row r="242" spans="1:1" x14ac:dyDescent="0.25">
      <c r="A242" s="84"/>
    </row>
    <row r="243" spans="1:1" x14ac:dyDescent="0.25">
      <c r="A243" s="84"/>
    </row>
    <row r="244" spans="1:1" x14ac:dyDescent="0.25">
      <c r="A244" s="84"/>
    </row>
    <row r="245" spans="1:1" x14ac:dyDescent="0.25">
      <c r="A245" s="84"/>
    </row>
    <row r="246" spans="1:1" x14ac:dyDescent="0.25">
      <c r="A246" s="84"/>
    </row>
    <row r="247" spans="1:1" x14ac:dyDescent="0.25">
      <c r="A247" s="84"/>
    </row>
    <row r="248" spans="1:1" x14ac:dyDescent="0.25">
      <c r="A248" s="84"/>
    </row>
    <row r="249" spans="1:1" x14ac:dyDescent="0.25">
      <c r="A249" s="84"/>
    </row>
    <row r="250" spans="1:1" x14ac:dyDescent="0.25">
      <c r="A250" s="84"/>
    </row>
    <row r="251" spans="1:1" x14ac:dyDescent="0.25">
      <c r="A251" s="84"/>
    </row>
    <row r="252" spans="1:1" x14ac:dyDescent="0.25">
      <c r="A252" s="84"/>
    </row>
    <row r="253" spans="1:1" x14ac:dyDescent="0.25">
      <c r="A253" s="84"/>
    </row>
    <row r="254" spans="1:1" x14ac:dyDescent="0.25">
      <c r="A254" s="84"/>
    </row>
    <row r="255" spans="1:1" x14ac:dyDescent="0.25">
      <c r="A255" s="84"/>
    </row>
    <row r="256" spans="1:1" x14ac:dyDescent="0.25">
      <c r="A256" s="84"/>
    </row>
    <row r="257" spans="1:1" x14ac:dyDescent="0.25">
      <c r="A257" s="84"/>
    </row>
    <row r="258" spans="1:1" x14ac:dyDescent="0.25">
      <c r="A258" s="84"/>
    </row>
    <row r="259" spans="1:1" x14ac:dyDescent="0.25">
      <c r="A259" s="84"/>
    </row>
    <row r="260" spans="1:1" x14ac:dyDescent="0.25">
      <c r="A260" s="84"/>
    </row>
    <row r="261" spans="1:1" x14ac:dyDescent="0.25">
      <c r="A261" s="84"/>
    </row>
    <row r="262" spans="1:1" x14ac:dyDescent="0.25">
      <c r="A262" s="84"/>
    </row>
    <row r="263" spans="1:1" x14ac:dyDescent="0.25">
      <c r="A263" s="84"/>
    </row>
    <row r="264" spans="1:1" x14ac:dyDescent="0.25">
      <c r="A264" s="84"/>
    </row>
    <row r="265" spans="1:1" x14ac:dyDescent="0.25">
      <c r="A265" s="84"/>
    </row>
    <row r="266" spans="1:1" x14ac:dyDescent="0.25">
      <c r="A266" s="84"/>
    </row>
    <row r="267" spans="1:1" x14ac:dyDescent="0.25">
      <c r="A267" s="84"/>
    </row>
    <row r="268" spans="1:1" x14ac:dyDescent="0.25">
      <c r="A268" s="84"/>
    </row>
    <row r="269" spans="1:1" x14ac:dyDescent="0.25">
      <c r="A269" s="84"/>
    </row>
    <row r="270" spans="1:1" x14ac:dyDescent="0.25">
      <c r="A270" s="84"/>
    </row>
    <row r="271" spans="1:1" x14ac:dyDescent="0.25">
      <c r="A271" s="84"/>
    </row>
    <row r="272" spans="1:1" x14ac:dyDescent="0.25">
      <c r="A272" s="84"/>
    </row>
    <row r="273" spans="1:1" x14ac:dyDescent="0.25">
      <c r="A273" s="84"/>
    </row>
    <row r="274" spans="1:1" x14ac:dyDescent="0.25">
      <c r="A274" s="84"/>
    </row>
    <row r="275" spans="1:1" x14ac:dyDescent="0.25">
      <c r="A275" s="84"/>
    </row>
    <row r="276" spans="1:1" x14ac:dyDescent="0.25">
      <c r="A276" s="84"/>
    </row>
    <row r="277" spans="1:1" x14ac:dyDescent="0.25">
      <c r="A277" s="84"/>
    </row>
    <row r="278" spans="1:1" x14ac:dyDescent="0.25">
      <c r="A278" s="84"/>
    </row>
    <row r="279" spans="1:1" x14ac:dyDescent="0.25">
      <c r="A279" s="84"/>
    </row>
    <row r="280" spans="1:1" x14ac:dyDescent="0.25">
      <c r="A280" s="84"/>
    </row>
    <row r="281" spans="1:1" x14ac:dyDescent="0.25">
      <c r="A281" s="84"/>
    </row>
    <row r="282" spans="1:1" x14ac:dyDescent="0.25">
      <c r="A282" s="84"/>
    </row>
    <row r="283" spans="1:1" x14ac:dyDescent="0.25">
      <c r="A283" s="84"/>
    </row>
    <row r="284" spans="1:1" x14ac:dyDescent="0.25">
      <c r="A284" s="84"/>
    </row>
    <row r="285" spans="1:1" x14ac:dyDescent="0.25">
      <c r="A285" s="84"/>
    </row>
    <row r="286" spans="1:1" x14ac:dyDescent="0.25">
      <c r="A286" s="84"/>
    </row>
    <row r="287" spans="1:1" x14ac:dyDescent="0.25">
      <c r="A287" s="84"/>
    </row>
    <row r="288" spans="1:1" x14ac:dyDescent="0.25">
      <c r="A288" s="84"/>
    </row>
    <row r="289" spans="1:1" x14ac:dyDescent="0.25">
      <c r="A289" s="84"/>
    </row>
    <row r="290" spans="1:1" x14ac:dyDescent="0.25">
      <c r="A290" s="84"/>
    </row>
    <row r="291" spans="1:1" x14ac:dyDescent="0.25">
      <c r="A291" s="84"/>
    </row>
    <row r="292" spans="1:1" x14ac:dyDescent="0.25">
      <c r="A292" s="84"/>
    </row>
    <row r="293" spans="1:1" x14ac:dyDescent="0.25">
      <c r="A293" s="84"/>
    </row>
    <row r="294" spans="1:1" x14ac:dyDescent="0.25">
      <c r="A294" s="84"/>
    </row>
    <row r="295" spans="1:1" x14ac:dyDescent="0.25">
      <c r="A295" s="84"/>
    </row>
    <row r="296" spans="1:1" x14ac:dyDescent="0.25">
      <c r="A296" s="84"/>
    </row>
    <row r="297" spans="1:1" x14ac:dyDescent="0.25">
      <c r="A297" s="84"/>
    </row>
    <row r="298" spans="1:1" x14ac:dyDescent="0.25">
      <c r="A298" s="84"/>
    </row>
    <row r="299" spans="1:1" x14ac:dyDescent="0.25">
      <c r="A299" s="84"/>
    </row>
    <row r="300" spans="1:1" x14ac:dyDescent="0.25">
      <c r="A300" s="84"/>
    </row>
    <row r="301" spans="1:1" x14ac:dyDescent="0.25">
      <c r="A301" s="84"/>
    </row>
    <row r="302" spans="1:1" x14ac:dyDescent="0.25">
      <c r="A302" s="84"/>
    </row>
    <row r="303" spans="1:1" x14ac:dyDescent="0.25">
      <c r="A303" s="84"/>
    </row>
    <row r="304" spans="1:1" x14ac:dyDescent="0.25">
      <c r="A304" s="84"/>
    </row>
    <row r="305" spans="1:1" x14ac:dyDescent="0.25">
      <c r="A305" s="84"/>
    </row>
    <row r="306" spans="1:1" x14ac:dyDescent="0.25">
      <c r="A306" s="84"/>
    </row>
    <row r="307" spans="1:1" x14ac:dyDescent="0.25">
      <c r="A307" s="84"/>
    </row>
    <row r="308" spans="1:1" x14ac:dyDescent="0.25">
      <c r="A308" s="84"/>
    </row>
    <row r="309" spans="1:1" x14ac:dyDescent="0.25">
      <c r="A309" s="84"/>
    </row>
    <row r="310" spans="1:1" x14ac:dyDescent="0.25">
      <c r="A310" s="84"/>
    </row>
    <row r="311" spans="1:1" x14ac:dyDescent="0.25">
      <c r="A311" s="84"/>
    </row>
    <row r="312" spans="1:1" x14ac:dyDescent="0.25">
      <c r="A312" s="84"/>
    </row>
    <row r="313" spans="1:1" x14ac:dyDescent="0.25">
      <c r="A313" s="84"/>
    </row>
    <row r="314" spans="1:1" x14ac:dyDescent="0.25">
      <c r="A314" s="84"/>
    </row>
    <row r="315" spans="1:1" x14ac:dyDescent="0.25">
      <c r="A315" s="84"/>
    </row>
    <row r="316" spans="1:1" x14ac:dyDescent="0.25">
      <c r="A316" s="84"/>
    </row>
    <row r="317" spans="1:1" x14ac:dyDescent="0.25">
      <c r="A317" s="84"/>
    </row>
    <row r="318" spans="1:1" x14ac:dyDescent="0.25">
      <c r="A318" s="84"/>
    </row>
    <row r="319" spans="1:1" x14ac:dyDescent="0.25">
      <c r="A319" s="84"/>
    </row>
    <row r="320" spans="1:1" x14ac:dyDescent="0.25">
      <c r="A320" s="84"/>
    </row>
    <row r="321" spans="1:1" x14ac:dyDescent="0.25">
      <c r="A321" s="84"/>
    </row>
    <row r="322" spans="1:1" x14ac:dyDescent="0.25">
      <c r="A322" s="84"/>
    </row>
    <row r="323" spans="1:1" x14ac:dyDescent="0.25">
      <c r="A323" s="84"/>
    </row>
    <row r="324" spans="1:1" x14ac:dyDescent="0.25">
      <c r="A324" s="84"/>
    </row>
    <row r="325" spans="1:1" x14ac:dyDescent="0.25">
      <c r="A325" s="84"/>
    </row>
    <row r="326" spans="1:1" x14ac:dyDescent="0.25">
      <c r="A326" s="84"/>
    </row>
    <row r="327" spans="1:1" x14ac:dyDescent="0.25">
      <c r="A327" s="84"/>
    </row>
    <row r="328" spans="1:1" x14ac:dyDescent="0.25">
      <c r="A328" s="84"/>
    </row>
    <row r="329" spans="1:1" x14ac:dyDescent="0.25">
      <c r="A329" s="84"/>
    </row>
    <row r="330" spans="1:1" x14ac:dyDescent="0.25">
      <c r="A330" s="84"/>
    </row>
    <row r="331" spans="1:1" x14ac:dyDescent="0.25">
      <c r="A331" s="84"/>
    </row>
    <row r="332" spans="1:1" x14ac:dyDescent="0.25">
      <c r="A332" s="84"/>
    </row>
    <row r="333" spans="1:1" x14ac:dyDescent="0.25">
      <c r="A333" s="84"/>
    </row>
    <row r="334" spans="1:1" x14ac:dyDescent="0.25">
      <c r="A334" s="84"/>
    </row>
    <row r="335" spans="1:1" x14ac:dyDescent="0.25">
      <c r="A335" s="84"/>
    </row>
    <row r="336" spans="1:1" x14ac:dyDescent="0.25">
      <c r="A336" s="84"/>
    </row>
    <row r="337" spans="1:1" x14ac:dyDescent="0.25">
      <c r="A337" s="84"/>
    </row>
    <row r="338" spans="1:1" x14ac:dyDescent="0.25">
      <c r="A338" s="84"/>
    </row>
    <row r="339" spans="1:1" x14ac:dyDescent="0.25">
      <c r="A339" s="84"/>
    </row>
    <row r="340" spans="1:1" x14ac:dyDescent="0.25">
      <c r="A340" s="84"/>
    </row>
    <row r="341" spans="1:1" x14ac:dyDescent="0.25">
      <c r="A341" s="84"/>
    </row>
    <row r="342" spans="1:1" x14ac:dyDescent="0.25">
      <c r="A342" s="84"/>
    </row>
    <row r="343" spans="1:1" x14ac:dyDescent="0.25">
      <c r="A343" s="84"/>
    </row>
    <row r="344" spans="1:1" x14ac:dyDescent="0.25">
      <c r="A344" s="84"/>
    </row>
    <row r="345" spans="1:1" x14ac:dyDescent="0.25">
      <c r="A345" s="84"/>
    </row>
    <row r="346" spans="1:1" x14ac:dyDescent="0.25">
      <c r="A346" s="84"/>
    </row>
    <row r="347" spans="1:1" x14ac:dyDescent="0.25">
      <c r="A347" s="84"/>
    </row>
    <row r="348" spans="1:1" x14ac:dyDescent="0.25">
      <c r="A348" s="84"/>
    </row>
    <row r="349" spans="1:1" x14ac:dyDescent="0.25">
      <c r="A349" s="84"/>
    </row>
    <row r="350" spans="1:1" x14ac:dyDescent="0.25">
      <c r="A350" s="84"/>
    </row>
    <row r="351" spans="1:1" x14ac:dyDescent="0.25">
      <c r="A351" s="84"/>
    </row>
    <row r="352" spans="1:1" x14ac:dyDescent="0.25">
      <c r="A352" s="84"/>
    </row>
    <row r="353" spans="1:1" x14ac:dyDescent="0.25">
      <c r="A353" s="84"/>
    </row>
    <row r="354" spans="1:1" x14ac:dyDescent="0.25">
      <c r="A354" s="84"/>
    </row>
    <row r="355" spans="1:1" x14ac:dyDescent="0.25">
      <c r="A355" s="84"/>
    </row>
    <row r="356" spans="1:1" x14ac:dyDescent="0.25">
      <c r="A356" s="84"/>
    </row>
    <row r="357" spans="1:1" x14ac:dyDescent="0.25">
      <c r="A357" s="84"/>
    </row>
    <row r="358" spans="1:1" x14ac:dyDescent="0.25">
      <c r="A358" s="84"/>
    </row>
    <row r="359" spans="1:1" x14ac:dyDescent="0.25">
      <c r="A359" s="84"/>
    </row>
    <row r="360" spans="1:1" x14ac:dyDescent="0.25">
      <c r="A360" s="84"/>
    </row>
    <row r="361" spans="1:1" x14ac:dyDescent="0.25">
      <c r="A361" s="84"/>
    </row>
    <row r="362" spans="1:1" x14ac:dyDescent="0.25">
      <c r="A362" s="84"/>
    </row>
    <row r="363" spans="1:1" x14ac:dyDescent="0.25">
      <c r="A363" s="84"/>
    </row>
    <row r="364" spans="1:1" x14ac:dyDescent="0.25">
      <c r="A364" s="84"/>
    </row>
    <row r="365" spans="1:1" x14ac:dyDescent="0.25">
      <c r="A365" s="84"/>
    </row>
    <row r="366" spans="1:1" x14ac:dyDescent="0.25">
      <c r="A366" s="84"/>
    </row>
    <row r="367" spans="1:1" x14ac:dyDescent="0.25">
      <c r="A367" s="84"/>
    </row>
    <row r="368" spans="1:1" x14ac:dyDescent="0.25">
      <c r="A368" s="84"/>
    </row>
    <row r="369" spans="1:1" x14ac:dyDescent="0.25">
      <c r="A369" s="84"/>
    </row>
    <row r="370" spans="1:1" x14ac:dyDescent="0.25">
      <c r="A370" s="84"/>
    </row>
    <row r="371" spans="1:1" x14ac:dyDescent="0.25">
      <c r="A371" s="84"/>
    </row>
    <row r="372" spans="1:1" x14ac:dyDescent="0.25">
      <c r="A372" s="84"/>
    </row>
    <row r="373" spans="1:1" x14ac:dyDescent="0.25">
      <c r="A373" s="84"/>
    </row>
    <row r="374" spans="1:1" x14ac:dyDescent="0.25">
      <c r="A374" s="84"/>
    </row>
    <row r="375" spans="1:1" x14ac:dyDescent="0.25">
      <c r="A375" s="84"/>
    </row>
    <row r="376" spans="1:1" x14ac:dyDescent="0.25">
      <c r="A376" s="84"/>
    </row>
    <row r="377" spans="1:1" x14ac:dyDescent="0.25">
      <c r="A377" s="84"/>
    </row>
    <row r="378" spans="1:1" x14ac:dyDescent="0.25">
      <c r="A378" s="84"/>
    </row>
    <row r="379" spans="1:1" x14ac:dyDescent="0.25">
      <c r="A379" s="84"/>
    </row>
    <row r="380" spans="1:1" x14ac:dyDescent="0.25">
      <c r="A380" s="84"/>
    </row>
    <row r="381" spans="1:1" x14ac:dyDescent="0.25">
      <c r="A381" s="84"/>
    </row>
    <row r="382" spans="1:1" x14ac:dyDescent="0.25">
      <c r="A382" s="84"/>
    </row>
    <row r="383" spans="1:1" x14ac:dyDescent="0.25">
      <c r="A383" s="84"/>
    </row>
    <row r="384" spans="1:1" x14ac:dyDescent="0.25">
      <c r="A384" s="84"/>
    </row>
    <row r="385" spans="1:1" x14ac:dyDescent="0.25">
      <c r="A385" s="84"/>
    </row>
    <row r="386" spans="1:1" x14ac:dyDescent="0.25">
      <c r="A386" s="84"/>
    </row>
    <row r="387" spans="1:1" x14ac:dyDescent="0.25">
      <c r="A387" s="84"/>
    </row>
    <row r="388" spans="1:1" x14ac:dyDescent="0.25">
      <c r="A388" s="84"/>
    </row>
    <row r="389" spans="1:1" x14ac:dyDescent="0.25">
      <c r="A389" s="84"/>
    </row>
    <row r="390" spans="1:1" x14ac:dyDescent="0.25">
      <c r="A390" s="84"/>
    </row>
    <row r="391" spans="1:1" x14ac:dyDescent="0.25">
      <c r="A391" s="84"/>
    </row>
    <row r="392" spans="1:1" x14ac:dyDescent="0.25">
      <c r="A392" s="84"/>
    </row>
    <row r="393" spans="1:1" x14ac:dyDescent="0.25">
      <c r="A393" s="84"/>
    </row>
    <row r="394" spans="1:1" x14ac:dyDescent="0.25">
      <c r="A394" s="84"/>
    </row>
    <row r="395" spans="1:1" x14ac:dyDescent="0.25">
      <c r="A395" s="84"/>
    </row>
    <row r="396" spans="1:1" x14ac:dyDescent="0.25">
      <c r="A396" s="84"/>
    </row>
    <row r="397" spans="1:1" x14ac:dyDescent="0.25">
      <c r="A397" s="84"/>
    </row>
    <row r="398" spans="1:1" x14ac:dyDescent="0.25">
      <c r="A398" s="84"/>
    </row>
    <row r="399" spans="1:1" x14ac:dyDescent="0.25">
      <c r="A399" s="84"/>
    </row>
    <row r="400" spans="1:1" x14ac:dyDescent="0.25">
      <c r="A400" s="84"/>
    </row>
    <row r="401" spans="1:1" x14ac:dyDescent="0.25">
      <c r="A401" s="84"/>
    </row>
    <row r="402" spans="1:1" x14ac:dyDescent="0.25">
      <c r="A402" s="84"/>
    </row>
    <row r="403" spans="1:1" x14ac:dyDescent="0.25">
      <c r="A403" s="84"/>
    </row>
    <row r="404" spans="1:1" x14ac:dyDescent="0.25">
      <c r="A404" s="84"/>
    </row>
    <row r="405" spans="1:1" x14ac:dyDescent="0.25">
      <c r="A405" s="84"/>
    </row>
    <row r="406" spans="1:1" x14ac:dyDescent="0.25">
      <c r="A406" s="84"/>
    </row>
    <row r="407" spans="1:1" x14ac:dyDescent="0.25">
      <c r="A407" s="84"/>
    </row>
    <row r="408" spans="1:1" x14ac:dyDescent="0.25">
      <c r="A408" s="84"/>
    </row>
    <row r="409" spans="1:1" x14ac:dyDescent="0.25">
      <c r="A409" s="84"/>
    </row>
    <row r="410" spans="1:1" x14ac:dyDescent="0.25">
      <c r="A410" s="84"/>
    </row>
    <row r="411" spans="1:1" x14ac:dyDescent="0.25">
      <c r="A411" s="84"/>
    </row>
    <row r="412" spans="1:1" x14ac:dyDescent="0.25">
      <c r="A412" s="84"/>
    </row>
    <row r="413" spans="1:1" x14ac:dyDescent="0.25">
      <c r="A413" s="84"/>
    </row>
    <row r="414" spans="1:1" x14ac:dyDescent="0.25">
      <c r="A414" s="84"/>
    </row>
    <row r="415" spans="1:1" x14ac:dyDescent="0.25">
      <c r="A415" s="84"/>
    </row>
    <row r="416" spans="1:1" x14ac:dyDescent="0.25">
      <c r="A416" s="84"/>
    </row>
    <row r="417" spans="1:1" x14ac:dyDescent="0.25">
      <c r="A417" s="84"/>
    </row>
    <row r="418" spans="1:1" x14ac:dyDescent="0.25">
      <c r="A418" s="84"/>
    </row>
    <row r="419" spans="1:1" x14ac:dyDescent="0.25">
      <c r="A419" s="84"/>
    </row>
    <row r="420" spans="1:1" x14ac:dyDescent="0.25">
      <c r="A420" s="84"/>
    </row>
    <row r="421" spans="1:1" x14ac:dyDescent="0.25">
      <c r="A421" s="84"/>
    </row>
    <row r="422" spans="1:1" x14ac:dyDescent="0.25">
      <c r="A422" s="84"/>
    </row>
    <row r="423" spans="1:1" x14ac:dyDescent="0.25">
      <c r="A423" s="84"/>
    </row>
    <row r="424" spans="1:1" x14ac:dyDescent="0.25">
      <c r="A424" s="84"/>
    </row>
    <row r="425" spans="1:1" x14ac:dyDescent="0.25">
      <c r="A425" s="84"/>
    </row>
    <row r="426" spans="1:1" x14ac:dyDescent="0.25">
      <c r="A426" s="84"/>
    </row>
    <row r="427" spans="1:1" x14ac:dyDescent="0.25">
      <c r="A427" s="84"/>
    </row>
    <row r="428" spans="1:1" x14ac:dyDescent="0.25">
      <c r="A428" s="84"/>
    </row>
    <row r="429" spans="1:1" x14ac:dyDescent="0.25">
      <c r="A429" s="84"/>
    </row>
    <row r="430" spans="1:1" x14ac:dyDescent="0.25">
      <c r="A430" s="84"/>
    </row>
    <row r="431" spans="1:1" x14ac:dyDescent="0.25">
      <c r="A431" s="84"/>
    </row>
    <row r="432" spans="1:1" x14ac:dyDescent="0.25">
      <c r="A432" s="84"/>
    </row>
    <row r="433" spans="1:1" x14ac:dyDescent="0.25">
      <c r="A433" s="84"/>
    </row>
    <row r="434" spans="1:1" x14ac:dyDescent="0.25">
      <c r="A434" s="84"/>
    </row>
    <row r="435" spans="1:1" x14ac:dyDescent="0.25">
      <c r="A435" s="84"/>
    </row>
    <row r="436" spans="1:1" x14ac:dyDescent="0.25">
      <c r="A436" s="84"/>
    </row>
    <row r="437" spans="1:1" x14ac:dyDescent="0.25">
      <c r="A437" s="84"/>
    </row>
    <row r="438" spans="1:1" x14ac:dyDescent="0.25">
      <c r="A438" s="84"/>
    </row>
    <row r="439" spans="1:1" x14ac:dyDescent="0.25">
      <c r="A439" s="84"/>
    </row>
    <row r="440" spans="1:1" x14ac:dyDescent="0.25">
      <c r="A440" s="84"/>
    </row>
    <row r="441" spans="1:1" x14ac:dyDescent="0.25">
      <c r="A441" s="84"/>
    </row>
    <row r="442" spans="1:1" x14ac:dyDescent="0.25">
      <c r="A442" s="84"/>
    </row>
    <row r="443" spans="1:1" x14ac:dyDescent="0.25">
      <c r="A443" s="84"/>
    </row>
    <row r="444" spans="1:1" x14ac:dyDescent="0.25">
      <c r="A444" s="84"/>
    </row>
    <row r="445" spans="1:1" x14ac:dyDescent="0.25">
      <c r="A445" s="84"/>
    </row>
    <row r="446" spans="1:1" x14ac:dyDescent="0.25">
      <c r="A446" s="84"/>
    </row>
    <row r="447" spans="1:1" x14ac:dyDescent="0.25">
      <c r="A447" s="84"/>
    </row>
    <row r="448" spans="1:1" x14ac:dyDescent="0.25">
      <c r="A448" s="84"/>
    </row>
    <row r="449" spans="1:1" x14ac:dyDescent="0.25">
      <c r="A449" s="84"/>
    </row>
    <row r="450" spans="1:1" x14ac:dyDescent="0.25">
      <c r="A450" s="84"/>
    </row>
    <row r="451" spans="1:1" x14ac:dyDescent="0.25">
      <c r="A451" s="84"/>
    </row>
    <row r="452" spans="1:1" x14ac:dyDescent="0.25">
      <c r="A452" s="84"/>
    </row>
    <row r="453" spans="1:1" x14ac:dyDescent="0.25">
      <c r="A453" s="84"/>
    </row>
    <row r="454" spans="1:1" x14ac:dyDescent="0.25">
      <c r="A454" s="84"/>
    </row>
    <row r="455" spans="1:1" x14ac:dyDescent="0.25">
      <c r="A455" s="84"/>
    </row>
    <row r="456" spans="1:1" x14ac:dyDescent="0.25">
      <c r="A456" s="84"/>
    </row>
    <row r="457" spans="1:1" x14ac:dyDescent="0.25">
      <c r="A457" s="84"/>
    </row>
    <row r="458" spans="1:1" x14ac:dyDescent="0.25">
      <c r="A458" s="84"/>
    </row>
    <row r="459" spans="1:1" x14ac:dyDescent="0.25">
      <c r="A459" s="84"/>
    </row>
    <row r="460" spans="1:1" x14ac:dyDescent="0.25">
      <c r="A460" s="84"/>
    </row>
    <row r="461" spans="1:1" x14ac:dyDescent="0.25">
      <c r="A461" s="84"/>
    </row>
    <row r="462" spans="1:1" x14ac:dyDescent="0.25">
      <c r="A462" s="84"/>
    </row>
    <row r="463" spans="1:1" x14ac:dyDescent="0.25">
      <c r="A463" s="84"/>
    </row>
    <row r="464" spans="1:1" x14ac:dyDescent="0.25">
      <c r="A464" s="84"/>
    </row>
    <row r="465" spans="1:1" x14ac:dyDescent="0.25">
      <c r="A465" s="84"/>
    </row>
    <row r="466" spans="1:1" x14ac:dyDescent="0.25">
      <c r="A466" s="84"/>
    </row>
    <row r="467" spans="1:1" x14ac:dyDescent="0.25">
      <c r="A467" s="84"/>
    </row>
    <row r="468" spans="1:1" x14ac:dyDescent="0.25">
      <c r="A468" s="84"/>
    </row>
    <row r="469" spans="1:1" x14ac:dyDescent="0.25">
      <c r="A469" s="84"/>
    </row>
    <row r="470" spans="1:1" x14ac:dyDescent="0.25">
      <c r="A470" s="84"/>
    </row>
    <row r="471" spans="1:1" x14ac:dyDescent="0.25">
      <c r="A471" s="84"/>
    </row>
    <row r="472" spans="1:1" x14ac:dyDescent="0.25">
      <c r="A472" s="84"/>
    </row>
    <row r="473" spans="1:1" x14ac:dyDescent="0.25">
      <c r="A473" s="84"/>
    </row>
    <row r="474" spans="1:1" x14ac:dyDescent="0.25">
      <c r="A474" s="84"/>
    </row>
    <row r="475" spans="1:1" x14ac:dyDescent="0.25">
      <c r="A475" s="84"/>
    </row>
    <row r="476" spans="1:1" x14ac:dyDescent="0.25">
      <c r="A476" s="84"/>
    </row>
    <row r="477" spans="1:1" x14ac:dyDescent="0.25">
      <c r="A477" s="84"/>
    </row>
    <row r="478" spans="1:1" x14ac:dyDescent="0.25">
      <c r="A478" s="84"/>
    </row>
    <row r="479" spans="1:1" x14ac:dyDescent="0.25">
      <c r="A479" s="84"/>
    </row>
    <row r="480" spans="1:1" x14ac:dyDescent="0.25">
      <c r="A480" s="84"/>
    </row>
    <row r="481" spans="1:1" x14ac:dyDescent="0.25">
      <c r="A481" s="84"/>
    </row>
    <row r="482" spans="1:1" x14ac:dyDescent="0.25">
      <c r="A482" s="84"/>
    </row>
    <row r="483" spans="1:1" x14ac:dyDescent="0.25">
      <c r="A483" s="84"/>
    </row>
    <row r="484" spans="1:1" x14ac:dyDescent="0.25">
      <c r="A484" s="84"/>
    </row>
    <row r="485" spans="1:1" x14ac:dyDescent="0.25">
      <c r="A485" s="84"/>
    </row>
    <row r="486" spans="1:1" x14ac:dyDescent="0.25">
      <c r="A486" s="84"/>
    </row>
    <row r="487" spans="1:1" x14ac:dyDescent="0.25">
      <c r="A487" s="84"/>
    </row>
    <row r="488" spans="1:1" x14ac:dyDescent="0.25">
      <c r="A488" s="84"/>
    </row>
    <row r="489" spans="1:1" x14ac:dyDescent="0.25">
      <c r="A489" s="84"/>
    </row>
    <row r="490" spans="1:1" x14ac:dyDescent="0.25">
      <c r="A490" s="84"/>
    </row>
    <row r="491" spans="1:1" x14ac:dyDescent="0.25">
      <c r="A491" s="84"/>
    </row>
    <row r="492" spans="1:1" x14ac:dyDescent="0.25">
      <c r="A492" s="84"/>
    </row>
  </sheetData>
  <mergeCells count="90">
    <mergeCell ref="E43:E46"/>
    <mergeCell ref="F43:F46"/>
    <mergeCell ref="E48:E51"/>
    <mergeCell ref="F48:F51"/>
    <mergeCell ref="E55:E58"/>
    <mergeCell ref="F55:F58"/>
    <mergeCell ref="E28:E31"/>
    <mergeCell ref="F28:F31"/>
    <mergeCell ref="E33:E36"/>
    <mergeCell ref="F33:F36"/>
    <mergeCell ref="E38:E41"/>
    <mergeCell ref="F38:F41"/>
    <mergeCell ref="C47:D47"/>
    <mergeCell ref="B48:B51"/>
    <mergeCell ref="G48:G51"/>
    <mergeCell ref="H48:H51"/>
    <mergeCell ref="C59:D59"/>
    <mergeCell ref="C54:D54"/>
    <mergeCell ref="B55:B58"/>
    <mergeCell ref="G55:G58"/>
    <mergeCell ref="H55:H58"/>
    <mergeCell ref="C52:I52"/>
    <mergeCell ref="C53:I53"/>
    <mergeCell ref="B60:B63"/>
    <mergeCell ref="G60:G63"/>
    <mergeCell ref="H60:H63"/>
    <mergeCell ref="C64:D64"/>
    <mergeCell ref="B65:B68"/>
    <mergeCell ref="G65:G68"/>
    <mergeCell ref="H65:H68"/>
    <mergeCell ref="E60:E63"/>
    <mergeCell ref="F60:F63"/>
    <mergeCell ref="E65:E68"/>
    <mergeCell ref="F65:F68"/>
    <mergeCell ref="B43:B46"/>
    <mergeCell ref="G43:G46"/>
    <mergeCell ref="H43:H46"/>
    <mergeCell ref="C27:D27"/>
    <mergeCell ref="B28:B31"/>
    <mergeCell ref="G28:G31"/>
    <mergeCell ref="H28:H31"/>
    <mergeCell ref="C32:D32"/>
    <mergeCell ref="B33:B36"/>
    <mergeCell ref="G33:G36"/>
    <mergeCell ref="H33:H36"/>
    <mergeCell ref="C37:D37"/>
    <mergeCell ref="B38:B41"/>
    <mergeCell ref="G38:G41"/>
    <mergeCell ref="H38:H41"/>
    <mergeCell ref="C42:D42"/>
    <mergeCell ref="C3:I3"/>
    <mergeCell ref="C4:I4"/>
    <mergeCell ref="C22:D22"/>
    <mergeCell ref="B23:B26"/>
    <mergeCell ref="G23:G26"/>
    <mergeCell ref="H23:H26"/>
    <mergeCell ref="C20:I20"/>
    <mergeCell ref="C21:I21"/>
    <mergeCell ref="E6:E9"/>
    <mergeCell ref="F6:F9"/>
    <mergeCell ref="E11:E14"/>
    <mergeCell ref="F11:F14"/>
    <mergeCell ref="E16:E19"/>
    <mergeCell ref="F16:F19"/>
    <mergeCell ref="E23:E26"/>
    <mergeCell ref="F23:F26"/>
    <mergeCell ref="B16:B19"/>
    <mergeCell ref="G16:G19"/>
    <mergeCell ref="H16:H19"/>
    <mergeCell ref="C5:D5"/>
    <mergeCell ref="B6:B9"/>
    <mergeCell ref="G6:G9"/>
    <mergeCell ref="H6:H9"/>
    <mergeCell ref="C10:D10"/>
    <mergeCell ref="B11:B14"/>
    <mergeCell ref="G11:G14"/>
    <mergeCell ref="H11:H14"/>
    <mergeCell ref="C15:D15"/>
    <mergeCell ref="I6:I9"/>
    <mergeCell ref="I11:I14"/>
    <mergeCell ref="I16:I19"/>
    <mergeCell ref="I23:I26"/>
    <mergeCell ref="I28:I31"/>
    <mergeCell ref="I60:I63"/>
    <mergeCell ref="I65:I68"/>
    <mergeCell ref="I33:I36"/>
    <mergeCell ref="I38:I41"/>
    <mergeCell ref="I43:I46"/>
    <mergeCell ref="I48:I51"/>
    <mergeCell ref="I55:I5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783CDD3-1F0D-4CFD-B6B2-B6DD791D6FCD}">
          <x14:formula1>
            <xm:f>Drops!$B$3:$B$7</xm:f>
          </x14:formula1>
          <xm:sqref>G6:G9 G11:G14 G65:G68 G23:G26 G28:G31 G33:G36 G16:G19 G55:G58 G60:G63 G38:G41 G43:G46 G48:G51 E6:E9 E11:E14 E65:E68 E23:E26 E28:E31 E33:E36 E16:E19 E55:E58 E60:E63 E38:E41 E43:E46 E48:E51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4F41B-5AB0-45B2-84D5-111BF9E31197}">
  <sheetPr>
    <tabColor rgb="FF002060"/>
  </sheetPr>
  <dimension ref="A1:XFD479"/>
  <sheetViews>
    <sheetView showGridLines="0" zoomScale="85" zoomScaleNormal="60" workbookViewId="0">
      <pane ySplit="3" topLeftCell="A4" activePane="bottomLeft" state="frozen"/>
      <selection pane="bottomLeft" activeCell="J16" sqref="J16"/>
    </sheetView>
  </sheetViews>
  <sheetFormatPr defaultColWidth="8.625" defaultRowHeight="15.75" x14ac:dyDescent="0.25"/>
  <cols>
    <col min="1" max="1" width="9.125" style="76" customWidth="1"/>
    <col min="2" max="2" width="31.625" style="91" customWidth="1"/>
    <col min="3" max="3" width="43.75" style="92" customWidth="1"/>
    <col min="4" max="4" width="81.125" style="93" customWidth="1"/>
    <col min="5" max="5" width="26.25" style="91" customWidth="1"/>
    <col min="6" max="6" width="19.125" style="91" customWidth="1"/>
    <col min="7" max="7" width="26.25" style="91" customWidth="1"/>
    <col min="8" max="8" width="19.125" style="91" customWidth="1"/>
    <col min="9" max="9" width="15.125" style="91" customWidth="1"/>
    <col min="10" max="10" width="8.625" style="91"/>
    <col min="14" max="16379" width="8.625" style="91"/>
    <col min="16380" max="16381" width="41.25" style="91" customWidth="1"/>
    <col min="16382" max="16382" width="55.25" style="91" customWidth="1"/>
    <col min="16383" max="16384" width="33.625" style="91" customWidth="1"/>
  </cols>
  <sheetData>
    <row r="1" spans="1:9 16380:16384" s="76" customFormat="1" x14ac:dyDescent="0.25">
      <c r="E1" s="83"/>
      <c r="G1" s="83"/>
      <c r="XFC1" s="157"/>
    </row>
    <row r="2" spans="1:9 16380:16384" s="76" customFormat="1" x14ac:dyDescent="0.25">
      <c r="E2" s="83"/>
      <c r="G2" s="83"/>
      <c r="XFC2" s="157"/>
    </row>
    <row r="3" spans="1:9 16380:16384" s="76" customFormat="1" ht="18.75" x14ac:dyDescent="0.3">
      <c r="B3" s="89"/>
      <c r="C3" s="267" t="s">
        <v>643</v>
      </c>
      <c r="D3" s="268"/>
      <c r="E3" s="268"/>
      <c r="F3" s="268"/>
      <c r="G3" s="268"/>
      <c r="H3" s="268"/>
      <c r="I3" s="269"/>
      <c r="XFC3" s="91"/>
      <c r="XFD3" s="91"/>
    </row>
    <row r="4" spans="1:9 16380:16384" s="76" customFormat="1" ht="18.75" x14ac:dyDescent="0.3">
      <c r="B4" s="89"/>
      <c r="C4" s="264" t="s">
        <v>644</v>
      </c>
      <c r="D4" s="265"/>
      <c r="E4" s="265"/>
      <c r="F4" s="265"/>
      <c r="G4" s="265"/>
      <c r="H4" s="265"/>
      <c r="I4" s="266"/>
      <c r="XFC4" s="91"/>
      <c r="XFD4" s="91"/>
    </row>
    <row r="5" spans="1:9 16380:16384" s="76" customFormat="1" ht="60" x14ac:dyDescent="0.25">
      <c r="B5" s="89"/>
      <c r="C5" s="270" t="s">
        <v>650</v>
      </c>
      <c r="D5" s="263"/>
      <c r="E5" s="114" t="s">
        <v>810</v>
      </c>
      <c r="F5" s="114" t="s">
        <v>628</v>
      </c>
      <c r="G5" s="114" t="s">
        <v>1022</v>
      </c>
      <c r="H5" s="114" t="s">
        <v>628</v>
      </c>
      <c r="I5" s="114" t="s">
        <v>771</v>
      </c>
      <c r="XFC5" s="157"/>
    </row>
    <row r="6" spans="1:9 16380:16384" s="76" customFormat="1" ht="63" x14ac:dyDescent="0.25">
      <c r="B6" s="261" t="s">
        <v>14</v>
      </c>
      <c r="C6" s="79" t="s">
        <v>623</v>
      </c>
      <c r="D6" s="77" t="s">
        <v>175</v>
      </c>
      <c r="E6" s="261">
        <v>2</v>
      </c>
      <c r="F6" s="261" t="str">
        <f>IFERROR(VLOOKUP(E6,Drops!$B$3:$C$7,2,FALSE),"")</f>
        <v>Advancing</v>
      </c>
      <c r="G6" s="261">
        <v>1</v>
      </c>
      <c r="H6" s="261" t="str">
        <f>IFERROR(VLOOKUP(G6,Drops!$B$3:$C$7,2,FALSE),"")</f>
        <v>Developing</v>
      </c>
      <c r="I6" s="250"/>
      <c r="XEZ6" s="150" t="str">
        <f>B6</f>
        <v xml:space="preserve">4.1.1 How feedback on users’ views of independence is collected </v>
      </c>
      <c r="XFA6" s="156">
        <v>1</v>
      </c>
      <c r="XFB6" s="150" t="str">
        <f>D6</f>
        <v xml:space="preserve">There are no formal mechanisms or suitable ways for users or stakeholders to provide feedback or make complaints on independence. </v>
      </c>
      <c r="XFC6" s="158"/>
      <c r="XFD6" s="161" t="str">
        <f>D6</f>
        <v xml:space="preserve">There are no formal mechanisms or suitable ways for users or stakeholders to provide feedback or make complaints on independence. </v>
      </c>
    </row>
    <row r="7" spans="1:9 16380:16384" customFormat="1" ht="78.75" x14ac:dyDescent="0.25">
      <c r="A7" s="76"/>
      <c r="B7" s="251"/>
      <c r="C7" s="80" t="s">
        <v>624</v>
      </c>
      <c r="D7" s="77" t="s">
        <v>531</v>
      </c>
      <c r="E7" s="251"/>
      <c r="F7" s="251"/>
      <c r="G7" s="251"/>
      <c r="H7" s="251"/>
      <c r="I7" s="251"/>
      <c r="XEZ7" s="150"/>
      <c r="XFA7" s="156">
        <v>2</v>
      </c>
      <c r="XFB7" s="150" t="str">
        <f>D7</f>
        <v xml:space="preserve">Allows users to provide feedback on independence, but this is not actively sought and might only be through one channel (e.g. a feedback button on a website). </v>
      </c>
      <c r="XFC7" s="158"/>
      <c r="XFD7" s="161" t="str">
        <f>D7</f>
        <v xml:space="preserve">Allows users to provide feedback on independence, but this is not actively sought and might only be through one channel (e.g. a feedback button on a website). </v>
      </c>
    </row>
    <row r="8" spans="1:9 16380:16384" customFormat="1" ht="78.75" x14ac:dyDescent="0.25">
      <c r="A8" s="76"/>
      <c r="B8" s="251"/>
      <c r="C8" s="80" t="s">
        <v>625</v>
      </c>
      <c r="D8" s="77" t="s">
        <v>128</v>
      </c>
      <c r="E8" s="251"/>
      <c r="F8" s="251"/>
      <c r="G8" s="251"/>
      <c r="H8" s="251"/>
      <c r="I8" s="251"/>
      <c r="XEZ8" s="150"/>
      <c r="XFA8" s="156">
        <v>3</v>
      </c>
      <c r="XFB8" s="150" t="str">
        <f>D8</f>
        <v xml:space="preserve">Routinely seeks out this information through a range of channels and methods. These could include user feedback during the process, stakeholder surveys, workshops etc. </v>
      </c>
      <c r="XFC8" s="158"/>
      <c r="XFD8" s="161" t="str">
        <f>D8</f>
        <v xml:space="preserve">Routinely seeks out this information through a range of channels and methods. These could include user feedback during the process, stakeholder surveys, workshops etc. </v>
      </c>
    </row>
    <row r="9" spans="1:9 16380:16384" customFormat="1" ht="94.5" x14ac:dyDescent="0.25">
      <c r="A9" s="76"/>
      <c r="B9" s="252"/>
      <c r="C9" s="80" t="s">
        <v>626</v>
      </c>
      <c r="D9" s="77" t="s">
        <v>737</v>
      </c>
      <c r="E9" s="252"/>
      <c r="F9" s="252"/>
      <c r="G9" s="252"/>
      <c r="H9" s="252"/>
      <c r="I9" s="252"/>
      <c r="XEZ9" s="150"/>
      <c r="XFA9" s="156">
        <v>4</v>
      </c>
      <c r="XFB9" s="150" t="str">
        <f>D9</f>
        <v xml:space="preserve">Seeks the views of users on how best to get their feedback. This could include being more proactive (e.g. phoning users to get responses). Ideally the feedback would be independently collected. </v>
      </c>
      <c r="XFC9" s="158"/>
      <c r="XFD9" s="161" t="str">
        <f>D9</f>
        <v xml:space="preserve">Seeks the views of users on how best to get their feedback. This could include being more proactive (e.g. phoning users to get responses). Ideally the feedback would be independently collected. </v>
      </c>
    </row>
    <row r="10" spans="1:9 16380:16384" s="76" customFormat="1" ht="60" x14ac:dyDescent="0.25">
      <c r="B10" s="89"/>
      <c r="C10" s="262" t="s">
        <v>921</v>
      </c>
      <c r="D10" s="263"/>
      <c r="E10" s="114" t="s">
        <v>810</v>
      </c>
      <c r="F10" s="114" t="s">
        <v>628</v>
      </c>
      <c r="G10" s="114" t="s">
        <v>811</v>
      </c>
      <c r="H10" s="114" t="s">
        <v>628</v>
      </c>
      <c r="I10" s="114" t="s">
        <v>771</v>
      </c>
      <c r="XFC10" s="157"/>
    </row>
    <row r="11" spans="1:9 16380:16384" customFormat="1" ht="47.25" x14ac:dyDescent="0.25">
      <c r="A11" s="76"/>
      <c r="B11" s="261" t="s">
        <v>15</v>
      </c>
      <c r="C11" s="79" t="s">
        <v>623</v>
      </c>
      <c r="D11" s="77" t="s">
        <v>176</v>
      </c>
      <c r="E11" s="261">
        <v>4</v>
      </c>
      <c r="F11" s="261" t="str">
        <f>IFERROR(VLOOKUP(E11,Drops!$B$3:$C$7,2,FALSE),"")</f>
        <v>Leader</v>
      </c>
      <c r="G11" s="261">
        <v>3</v>
      </c>
      <c r="H11" s="261" t="str">
        <f>IFERROR(VLOOKUP(G11,Drops!$B$3:$C$7,2,FALSE),"")</f>
        <v>Confident</v>
      </c>
      <c r="I11" s="250"/>
      <c r="XEZ11" s="150" t="str">
        <f>B11</f>
        <v xml:space="preserve">4.1.2 Understanding of users’ views of  independence </v>
      </c>
      <c r="XFA11" s="156">
        <v>1</v>
      </c>
      <c r="XFB11" s="150" t="str">
        <f>D11</f>
        <v xml:space="preserve">Has little or no knowledge of the views of users or stakeholders on independence. </v>
      </c>
      <c r="XFC11" s="158"/>
      <c r="XFD11" s="161" t="str">
        <f>D11</f>
        <v xml:space="preserve">Has little or no knowledge of the views of users or stakeholders on independence. </v>
      </c>
    </row>
    <row r="12" spans="1:9 16380:16384" customFormat="1" ht="63" x14ac:dyDescent="0.25">
      <c r="A12" s="76"/>
      <c r="B12" s="251"/>
      <c r="C12" s="80" t="s">
        <v>624</v>
      </c>
      <c r="D12" s="77" t="s">
        <v>177</v>
      </c>
      <c r="E12" s="251"/>
      <c r="F12" s="251"/>
      <c r="G12" s="251"/>
      <c r="H12" s="251"/>
      <c r="I12" s="251"/>
      <c r="XEZ12" s="150"/>
      <c r="XFA12" s="156">
        <v>2</v>
      </c>
      <c r="XFB12" s="150" t="str">
        <f>D12</f>
        <v xml:space="preserve">Has some sense of users’ views of its independence (e.g. through anecdotal evidence) but this is not based on systematically collected information. </v>
      </c>
      <c r="XFC12" s="158"/>
      <c r="XFD12" s="161" t="str">
        <f>D12</f>
        <v xml:space="preserve">Has some sense of users’ views of its independence (e.g. through anecdotal evidence) but this is not based on systematically collected information. </v>
      </c>
    </row>
    <row r="13" spans="1:9 16380:16384" customFormat="1" ht="78.75" x14ac:dyDescent="0.25">
      <c r="A13" s="76"/>
      <c r="B13" s="251"/>
      <c r="C13" s="80" t="s">
        <v>625</v>
      </c>
      <c r="D13" s="77" t="s">
        <v>178</v>
      </c>
      <c r="E13" s="251"/>
      <c r="F13" s="251"/>
      <c r="G13" s="251"/>
      <c r="H13" s="251"/>
      <c r="I13" s="251"/>
      <c r="XEZ13" s="150"/>
      <c r="XFA13" s="156">
        <v>3</v>
      </c>
      <c r="XFB13" s="150" t="str">
        <f>D13</f>
        <v xml:space="preserve">Has a good understanding of users’ views of its independence and can demonstrate this. Is starting to understand the views of potential users. </v>
      </c>
      <c r="XFC13" s="158"/>
      <c r="XFD13" s="161" t="str">
        <f>D13</f>
        <v xml:space="preserve">Has a good understanding of users’ views of its independence and can demonstrate this. Is starting to understand the views of potential users. </v>
      </c>
    </row>
    <row r="14" spans="1:9 16380:16384" customFormat="1" ht="47.25" x14ac:dyDescent="0.25">
      <c r="A14" s="76"/>
      <c r="B14" s="252"/>
      <c r="C14" s="80" t="s">
        <v>626</v>
      </c>
      <c r="D14" s="77" t="s">
        <v>736</v>
      </c>
      <c r="E14" s="252"/>
      <c r="F14" s="252"/>
      <c r="G14" s="252"/>
      <c r="H14" s="252"/>
      <c r="I14" s="252"/>
      <c r="XEZ14" s="150"/>
      <c r="XFA14" s="156">
        <v>4</v>
      </c>
      <c r="XFB14" s="150" t="str">
        <f>D14</f>
        <v xml:space="preserve">Has a good understanding of the views of potential users, the general public and relevant stakeholders. </v>
      </c>
      <c r="XFC14" s="158"/>
      <c r="XFD14" s="161" t="str">
        <f>D14</f>
        <v xml:space="preserve">Has a good understanding of the views of potential users, the general public and relevant stakeholders. </v>
      </c>
    </row>
    <row r="15" spans="1:9 16380:16384" s="76" customFormat="1" ht="60" x14ac:dyDescent="0.25">
      <c r="B15" s="89"/>
      <c r="C15" s="262" t="s">
        <v>922</v>
      </c>
      <c r="D15" s="263"/>
      <c r="E15" s="114" t="s">
        <v>810</v>
      </c>
      <c r="F15" s="114" t="s">
        <v>628</v>
      </c>
      <c r="G15" s="114" t="s">
        <v>811</v>
      </c>
      <c r="H15" s="114" t="s">
        <v>628</v>
      </c>
      <c r="I15" s="114" t="s">
        <v>771</v>
      </c>
      <c r="XFC15" s="157"/>
    </row>
    <row r="16" spans="1:9 16380:16384" customFormat="1" ht="78.75" x14ac:dyDescent="0.25">
      <c r="A16" s="76"/>
      <c r="B16" s="261" t="s">
        <v>648</v>
      </c>
      <c r="C16" s="79" t="s">
        <v>623</v>
      </c>
      <c r="D16" s="77" t="s">
        <v>180</v>
      </c>
      <c r="E16" s="261">
        <v>3</v>
      </c>
      <c r="F16" s="261" t="str">
        <f>IFERROR(VLOOKUP(E16,Drops!$B$3:$C$7,2,FALSE),"")</f>
        <v>Confident</v>
      </c>
      <c r="G16" s="261">
        <v>2</v>
      </c>
      <c r="H16" s="261" t="str">
        <f>IFERROR(VLOOKUP(G16,Drops!$B$3:$C$7,2,FALSE),"")</f>
        <v>Advancing</v>
      </c>
      <c r="I16" s="250"/>
      <c r="XEZ16" s="150" t="str">
        <f>B16</f>
        <v>4.1.3 How feedback on users’ views of independence is used</v>
      </c>
      <c r="XFA16" s="156">
        <v>1</v>
      </c>
      <c r="XFB16" s="150" t="str">
        <f>D16</f>
        <v xml:space="preserve">Little or no analysis is done on feedback or complaints to get insights on the views of users on independence.
</v>
      </c>
      <c r="XFC16" s="158"/>
      <c r="XFD16" s="161" t="str">
        <f>D16</f>
        <v xml:space="preserve">Little or no analysis is done on feedback or complaints to get insights on the views of users on independence.
</v>
      </c>
    </row>
    <row r="17" spans="1:9 16380:16384" customFormat="1" ht="63" x14ac:dyDescent="0.25">
      <c r="A17" s="76"/>
      <c r="B17" s="251"/>
      <c r="C17" s="80" t="s">
        <v>624</v>
      </c>
      <c r="D17" s="77" t="s">
        <v>181</v>
      </c>
      <c r="E17" s="251"/>
      <c r="F17" s="251"/>
      <c r="G17" s="251"/>
      <c r="H17" s="251"/>
      <c r="I17" s="251"/>
      <c r="XEZ17" s="150"/>
      <c r="XFA17" s="156">
        <v>2</v>
      </c>
      <c r="XFB17" s="150" t="str">
        <f>D17</f>
        <v xml:space="preserve">Some analysis is done on the views of users on  independence  but there are no systems in place to ensure that action is taken based on the analysis  </v>
      </c>
      <c r="XFC17" s="158"/>
      <c r="XFD17" s="161" t="str">
        <f>D17</f>
        <v xml:space="preserve">Some analysis is done on the views of users on  independence  but there are no systems in place to ensure that action is taken based on the analysis  </v>
      </c>
    </row>
    <row r="18" spans="1:9 16380:16384" customFormat="1" ht="94.5" x14ac:dyDescent="0.25">
      <c r="A18" s="76"/>
      <c r="B18" s="251"/>
      <c r="C18" s="80" t="s">
        <v>625</v>
      </c>
      <c r="D18" s="77" t="s">
        <v>182</v>
      </c>
      <c r="E18" s="251"/>
      <c r="F18" s="251"/>
      <c r="G18" s="251"/>
      <c r="H18" s="251"/>
      <c r="I18" s="251"/>
      <c r="XEZ18" s="150"/>
      <c r="XFA18" s="156">
        <v>3</v>
      </c>
      <c r="XFB18" s="150" t="str">
        <f>D18</f>
        <v xml:space="preserve">Analysis is done on feedback received and consideration is given to what changes could be made when there are perceived or actual compromises to independence . Reports publicly on the results. </v>
      </c>
      <c r="XFC18" s="158"/>
      <c r="XFD18" s="161" t="str">
        <f>D18</f>
        <v xml:space="preserve">Analysis is done on feedback received and consideration is given to what changes could be made when there are perceived or actual compromises to independence . Reports publicly on the results. </v>
      </c>
    </row>
    <row r="19" spans="1:9 16380:16384" customFormat="1" ht="63" x14ac:dyDescent="0.25">
      <c r="A19" s="76"/>
      <c r="B19" s="252"/>
      <c r="C19" s="80" t="s">
        <v>626</v>
      </c>
      <c r="D19" s="77" t="s">
        <v>923</v>
      </c>
      <c r="E19" s="252"/>
      <c r="F19" s="252"/>
      <c r="G19" s="252"/>
      <c r="H19" s="252"/>
      <c r="I19" s="252"/>
      <c r="XEZ19" s="150"/>
      <c r="XFA19" s="156">
        <v>4</v>
      </c>
      <c r="XFB19" s="150" t="str">
        <f>D19</f>
        <v xml:space="preserve">Users' views are sought on any changes. May also collaborate and share information and methods with other providers. </v>
      </c>
      <c r="XFC19" s="158"/>
      <c r="XFD19" s="161" t="str">
        <f>D19</f>
        <v xml:space="preserve">Users' views are sought on any changes. May also collaborate and share information and methods with other providers. </v>
      </c>
    </row>
    <row r="20" spans="1:9 16380:16384" s="76" customFormat="1" ht="18.75" x14ac:dyDescent="0.3">
      <c r="B20" s="89"/>
      <c r="C20" s="267" t="s">
        <v>643</v>
      </c>
      <c r="D20" s="268"/>
      <c r="E20" s="268"/>
      <c r="F20" s="268"/>
      <c r="G20" s="268"/>
      <c r="H20" s="268"/>
      <c r="I20" s="269"/>
      <c r="XFC20" s="91"/>
      <c r="XFD20" s="91"/>
    </row>
    <row r="21" spans="1:9 16380:16384" s="76" customFormat="1" ht="18.75" x14ac:dyDescent="0.3">
      <c r="B21" s="89"/>
      <c r="C21" s="264" t="s">
        <v>645</v>
      </c>
      <c r="D21" s="265"/>
      <c r="E21" s="265"/>
      <c r="F21" s="265"/>
      <c r="G21" s="265"/>
      <c r="H21" s="265"/>
      <c r="I21" s="266"/>
      <c r="XFC21" s="91"/>
      <c r="XFD21" s="91"/>
    </row>
    <row r="22" spans="1:9 16380:16384" s="76" customFormat="1" ht="60" x14ac:dyDescent="0.25">
      <c r="B22" s="89"/>
      <c r="C22" s="262" t="s">
        <v>924</v>
      </c>
      <c r="D22" s="263"/>
      <c r="E22" s="114" t="s">
        <v>810</v>
      </c>
      <c r="F22" s="114" t="s">
        <v>628</v>
      </c>
      <c r="G22" s="114" t="s">
        <v>811</v>
      </c>
      <c r="H22" s="114" t="s">
        <v>628</v>
      </c>
      <c r="I22" s="114" t="s">
        <v>771</v>
      </c>
      <c r="XFC22" s="157"/>
    </row>
    <row r="23" spans="1:9 16380:16384" customFormat="1" ht="63" x14ac:dyDescent="0.25">
      <c r="A23" s="76"/>
      <c r="B23" s="261" t="s">
        <v>184</v>
      </c>
      <c r="C23" s="79" t="s">
        <v>623</v>
      </c>
      <c r="D23" s="77" t="s">
        <v>185</v>
      </c>
      <c r="E23" s="261">
        <v>3</v>
      </c>
      <c r="F23" s="261" t="str">
        <f>IFERROR(VLOOKUP(E23,Drops!$B$3:$C$7,2,FALSE),"")</f>
        <v>Confident</v>
      </c>
      <c r="G23" s="261">
        <v>1</v>
      </c>
      <c r="H23" s="261" t="str">
        <f>IFERROR(VLOOKUP(G23,Drops!$B$3:$C$7,2,FALSE),"")</f>
        <v>Developing</v>
      </c>
      <c r="I23" s="250"/>
      <c r="XEZ23" s="150" t="str">
        <f>B23</f>
        <v xml:space="preserve">4.2.1 Independence of funding arrangements </v>
      </c>
      <c r="XFA23" s="156">
        <v>1</v>
      </c>
      <c r="XFB23" s="150" t="str">
        <f>D23</f>
        <v xml:space="preserve">Funding arrangements are not clear or transparent so it cannot be determined if independence has been adequately accounted for. </v>
      </c>
      <c r="XFC23" s="158"/>
      <c r="XFD23" s="161" t="str">
        <f>D23</f>
        <v xml:space="preserve">Funding arrangements are not clear or transparent so it cannot be determined if independence has been adequately accounted for. </v>
      </c>
    </row>
    <row r="24" spans="1:9 16380:16384" customFormat="1" ht="63" x14ac:dyDescent="0.25">
      <c r="A24" s="76"/>
      <c r="B24" s="251"/>
      <c r="C24" s="80" t="s">
        <v>624</v>
      </c>
      <c r="D24" s="77" t="s">
        <v>186</v>
      </c>
      <c r="E24" s="251"/>
      <c r="F24" s="251"/>
      <c r="G24" s="251"/>
      <c r="H24" s="251"/>
      <c r="I24" s="251"/>
      <c r="XEZ24" s="150"/>
      <c r="XFA24" s="156">
        <v>2</v>
      </c>
      <c r="XFB24" s="150" t="str">
        <f>D24</f>
        <v xml:space="preserve">Issues with the independence of the funding arrangements have been identified but not adequately addressed (or mitigations put in place). </v>
      </c>
      <c r="XFC24" s="158"/>
      <c r="XFD24" s="161" t="str">
        <f>D24</f>
        <v xml:space="preserve">Issues with the independence of the funding arrangements have been identified but not adequately addressed (or mitigations put in place). </v>
      </c>
    </row>
    <row r="25" spans="1:9 16380:16384" customFormat="1" ht="94.5" x14ac:dyDescent="0.25">
      <c r="A25" s="76"/>
      <c r="B25" s="251"/>
      <c r="C25" s="80" t="s">
        <v>625</v>
      </c>
      <c r="D25" s="77" t="s">
        <v>752</v>
      </c>
      <c r="E25" s="251"/>
      <c r="F25" s="251"/>
      <c r="G25" s="251"/>
      <c r="H25" s="251"/>
      <c r="I25" s="251"/>
      <c r="XEZ25" s="150"/>
      <c r="XFA25" s="156">
        <v>3</v>
      </c>
      <c r="XFB25" s="150" t="str">
        <f>D25</f>
        <v xml:space="preserve">Funding is independent from the parties. If issues have been raised about the independence of funding, those issues have been identified and adequately addressed (or mitigations put in place). </v>
      </c>
      <c r="XFC25" s="158"/>
      <c r="XFD25" s="161" t="str">
        <f>D25</f>
        <v xml:space="preserve">Funding is independent from the parties. If issues have been raised about the independence of funding, those issues have been identified and adequately addressed (or mitigations put in place). </v>
      </c>
    </row>
    <row r="26" spans="1:9 16380:16384" customFormat="1" ht="141.75" x14ac:dyDescent="0.25">
      <c r="A26" s="76"/>
      <c r="B26" s="252"/>
      <c r="C26" s="80" t="s">
        <v>626</v>
      </c>
      <c r="D26" s="77" t="s">
        <v>741</v>
      </c>
      <c r="E26" s="252"/>
      <c r="F26" s="252"/>
      <c r="G26" s="252"/>
      <c r="H26" s="252"/>
      <c r="I26" s="252"/>
      <c r="XEZ26" s="150"/>
      <c r="XFA26" s="156">
        <v>4</v>
      </c>
      <c r="XFB26" s="150" t="str">
        <f>D26</f>
        <v>Funding is as independent as possible from the parties. Funding considerations do not influence the outcomes of disputes in any way. This also applies to procurement and contracting processes if external suppliers/providers are used. The views of users have been sought about the funding arrangements.</v>
      </c>
      <c r="XFC26" s="158"/>
      <c r="XFD26" s="161" t="str">
        <f>D26</f>
        <v>Funding is as independent as possible from the parties. Funding considerations do not influence the outcomes of disputes in any way. This also applies to procurement and contracting processes if external suppliers/providers are used. The views of users have been sought about the funding arrangements.</v>
      </c>
    </row>
    <row r="27" spans="1:9 16380:16384" s="76" customFormat="1" ht="60" x14ac:dyDescent="0.25">
      <c r="B27" s="89"/>
      <c r="C27" s="262" t="s">
        <v>925</v>
      </c>
      <c r="D27" s="263"/>
      <c r="E27" s="114" t="s">
        <v>810</v>
      </c>
      <c r="F27" s="114" t="s">
        <v>628</v>
      </c>
      <c r="G27" s="114" t="s">
        <v>811</v>
      </c>
      <c r="H27" s="114" t="s">
        <v>628</v>
      </c>
      <c r="I27" s="114" t="s">
        <v>771</v>
      </c>
      <c r="XFC27" s="157"/>
    </row>
    <row r="28" spans="1:9 16380:16384" customFormat="1" ht="47.25" x14ac:dyDescent="0.25">
      <c r="A28" s="76"/>
      <c r="B28" s="261" t="s">
        <v>191</v>
      </c>
      <c r="C28" s="79" t="s">
        <v>623</v>
      </c>
      <c r="D28" s="77" t="s">
        <v>192</v>
      </c>
      <c r="E28" s="261">
        <v>4</v>
      </c>
      <c r="F28" s="261" t="str">
        <f>IFERROR(VLOOKUP(E28,Drops!$B$3:$C$7,2,FALSE),"")</f>
        <v>Leader</v>
      </c>
      <c r="G28" s="261">
        <v>3</v>
      </c>
      <c r="H28" s="261" t="str">
        <f>IFERROR(VLOOKUP(G28,Drops!$B$3:$C$7,2,FALSE),"")</f>
        <v>Confident</v>
      </c>
      <c r="I28" s="250"/>
      <c r="XEZ28" s="150" t="str">
        <f>B28</f>
        <v xml:space="preserve">4.2.2 Independence of governance arrangements </v>
      </c>
      <c r="XFA28" s="156">
        <v>1</v>
      </c>
      <c r="XFB28" s="150" t="str">
        <f>D28</f>
        <v xml:space="preserve">There are no governance arrangements, or it is not clear how they operate. </v>
      </c>
      <c r="XFC28" s="158"/>
      <c r="XFD28" s="161" t="str">
        <f>D28</f>
        <v xml:space="preserve">There are no governance arrangements, or it is not clear how they operate. </v>
      </c>
    </row>
    <row r="29" spans="1:9 16380:16384" customFormat="1" ht="126" x14ac:dyDescent="0.25">
      <c r="A29" s="76"/>
      <c r="B29" s="251"/>
      <c r="C29" s="80" t="s">
        <v>624</v>
      </c>
      <c r="D29" s="77" t="s">
        <v>926</v>
      </c>
      <c r="E29" s="251"/>
      <c r="F29" s="251"/>
      <c r="G29" s="251"/>
      <c r="H29" s="251"/>
      <c r="I29" s="251"/>
      <c r="XEZ29" s="150"/>
      <c r="XFA29" s="156">
        <v>2</v>
      </c>
      <c r="XFB29" s="150" t="str">
        <f>D29</f>
        <v xml:space="preserve">The governance arrangements for the provider are not sufficiently independent (e.g. vested in the Chief Executive or set out in a way that result in perceived conflicts of interest) or lack some of the features that would be expected (e.g. functions are not clearly set out). </v>
      </c>
      <c r="XFC29" s="158"/>
      <c r="XFD29" s="161" t="str">
        <f>D29</f>
        <v xml:space="preserve">The governance arrangements for the provider are not sufficiently independent (e.g. vested in the Chief Executive or set out in a way that result in perceived conflicts of interest) or lack some of the features that would be expected (e.g. functions are not clearly set out). </v>
      </c>
    </row>
    <row r="30" spans="1:9 16380:16384" customFormat="1" ht="110.25" x14ac:dyDescent="0.25">
      <c r="A30" s="76"/>
      <c r="B30" s="251"/>
      <c r="C30" s="80" t="s">
        <v>625</v>
      </c>
      <c r="D30" s="77" t="s">
        <v>200</v>
      </c>
      <c r="E30" s="251"/>
      <c r="F30" s="251"/>
      <c r="G30" s="251"/>
      <c r="H30" s="251"/>
      <c r="I30" s="251"/>
      <c r="XEZ30" s="150"/>
      <c r="XFA30" s="156">
        <v>3</v>
      </c>
      <c r="XFB30" s="150" t="str">
        <f>D30</f>
        <v xml:space="preserve">There are appropriate governance arrangements. This will probably include some form of separate entity for oversight (e.g. a Board). For statutory bodies, a government agency may have policy responsibility and/or accountability to a Minister. </v>
      </c>
      <c r="XFC30" s="158"/>
      <c r="XFD30" s="161" t="str">
        <f>D30</f>
        <v xml:space="preserve">There are appropriate governance arrangements. This will probably include some form of separate entity for oversight (e.g. a Board). For statutory bodies, a government agency may have policy responsibility and/or accountability to a Minister. </v>
      </c>
    </row>
    <row r="31" spans="1:9 16380:16384" customFormat="1" ht="47.25" x14ac:dyDescent="0.25">
      <c r="A31" s="76"/>
      <c r="B31" s="252"/>
      <c r="C31" s="80" t="s">
        <v>626</v>
      </c>
      <c r="D31" s="77" t="s">
        <v>1004</v>
      </c>
      <c r="E31" s="252"/>
      <c r="F31" s="252"/>
      <c r="G31" s="252"/>
      <c r="H31" s="252"/>
      <c r="I31" s="252"/>
      <c r="XEZ31" s="150"/>
      <c r="XFA31" s="156">
        <v>4</v>
      </c>
      <c r="XFB31" s="150" t="str">
        <f>D31</f>
        <v xml:space="preserve">Meets level 3 AND where appropriate user groups are part of your governance arrangements. </v>
      </c>
      <c r="XFC31" s="158"/>
      <c r="XFD31" s="161" t="str">
        <f>D31</f>
        <v xml:space="preserve">Meets level 3 AND where appropriate user groups are part of your governance arrangements. </v>
      </c>
    </row>
    <row r="32" spans="1:9 16380:16384" s="76" customFormat="1" ht="18.75" x14ac:dyDescent="0.3">
      <c r="B32" s="89"/>
      <c r="C32" s="267" t="s">
        <v>643</v>
      </c>
      <c r="D32" s="268"/>
      <c r="E32" s="268"/>
      <c r="F32" s="268"/>
      <c r="G32" s="268"/>
      <c r="H32" s="268"/>
      <c r="I32" s="269"/>
      <c r="XFC32" s="157"/>
    </row>
    <row r="33" spans="1:9 16380:16384" s="76" customFormat="1" ht="18.75" x14ac:dyDescent="0.3">
      <c r="B33" s="89"/>
      <c r="C33" s="264" t="s">
        <v>646</v>
      </c>
      <c r="D33" s="265"/>
      <c r="E33" s="265"/>
      <c r="F33" s="265"/>
      <c r="G33" s="265"/>
      <c r="H33" s="265"/>
      <c r="I33" s="266"/>
      <c r="XFC33" s="158"/>
      <c r="XFD33" s="161">
        <f>D33</f>
        <v>0</v>
      </c>
    </row>
    <row r="34" spans="1:9 16380:16384" s="76" customFormat="1" ht="60" x14ac:dyDescent="0.25">
      <c r="B34" s="89"/>
      <c r="C34" s="262" t="s">
        <v>927</v>
      </c>
      <c r="D34" s="263"/>
      <c r="E34" s="114" t="s">
        <v>810</v>
      </c>
      <c r="F34" s="114" t="s">
        <v>628</v>
      </c>
      <c r="G34" s="114" t="s">
        <v>811</v>
      </c>
      <c r="H34" s="114" t="s">
        <v>628</v>
      </c>
      <c r="I34" s="114" t="s">
        <v>771</v>
      </c>
      <c r="XFC34" s="158"/>
      <c r="XFD34" s="161">
        <f>D34</f>
        <v>0</v>
      </c>
    </row>
    <row r="35" spans="1:9 16380:16384" customFormat="1" ht="47.25" x14ac:dyDescent="0.25">
      <c r="A35" s="76"/>
      <c r="B35" s="261" t="s">
        <v>17</v>
      </c>
      <c r="C35" s="79" t="s">
        <v>623</v>
      </c>
      <c r="D35" s="77" t="s">
        <v>928</v>
      </c>
      <c r="E35" s="261">
        <v>1</v>
      </c>
      <c r="F35" s="261" t="str">
        <f>IFERROR(VLOOKUP(E35,Drops!$B$3:$C$7,2,FALSE),"")</f>
        <v>Developing</v>
      </c>
      <c r="G35" s="261">
        <v>1</v>
      </c>
      <c r="H35" s="261" t="str">
        <f>IFERROR(VLOOKUP(G35,Drops!$B$3:$C$7,2,FALSE),"")</f>
        <v>Developing</v>
      </c>
      <c r="I35" s="250"/>
      <c r="XEZ35" s="150" t="str">
        <f>B35</f>
        <v xml:space="preserve">4.3.1 Independence in the design and operation of processes </v>
      </c>
      <c r="XFA35" s="156">
        <v>1</v>
      </c>
      <c r="XFB35" s="150" t="str">
        <f>D35</f>
        <v xml:space="preserve">There is no consideration of independence in the design or operation of the provider's processes. </v>
      </c>
      <c r="XFC35" s="158"/>
      <c r="XFD35" s="161" t="str">
        <f>D35</f>
        <v xml:space="preserve">There is no consideration of independence in the design or operation of the provider's processes. </v>
      </c>
    </row>
    <row r="36" spans="1:9 16380:16384" customFormat="1" ht="94.5" x14ac:dyDescent="0.25">
      <c r="A36" s="76"/>
      <c r="B36" s="251"/>
      <c r="C36" s="80" t="s">
        <v>624</v>
      </c>
      <c r="D36" s="77" t="s">
        <v>209</v>
      </c>
      <c r="E36" s="251"/>
      <c r="F36" s="251"/>
      <c r="G36" s="251"/>
      <c r="H36" s="251"/>
      <c r="I36" s="251"/>
      <c r="XEZ36" s="150"/>
      <c r="XFA36" s="156">
        <v>2</v>
      </c>
      <c r="XFB36" s="150" t="str">
        <f>D36</f>
        <v xml:space="preserve">Issues with independence in the processes have been identified but not all have been addressed (or appropriate mitigations put in place). For example, reviews of cases are done by the Chief Executive. </v>
      </c>
      <c r="XFC36" s="158"/>
      <c r="XFD36" s="161" t="str">
        <f>D36</f>
        <v xml:space="preserve">Issues with independence in the processes have been identified but not all have been addressed (or appropriate mitigations put in place). For example, reviews of cases are done by the Chief Executive. </v>
      </c>
    </row>
    <row r="37" spans="1:9 16380:16384" customFormat="1" ht="57" x14ac:dyDescent="0.25">
      <c r="A37" s="76"/>
      <c r="B37" s="251"/>
      <c r="C37" s="80" t="s">
        <v>625</v>
      </c>
      <c r="D37" s="77" t="s">
        <v>210</v>
      </c>
      <c r="E37" s="251"/>
      <c r="F37" s="251"/>
      <c r="G37" s="251"/>
      <c r="H37" s="251"/>
      <c r="I37" s="251"/>
      <c r="XEZ37" s="150"/>
      <c r="XFA37" s="156">
        <v>3</v>
      </c>
      <c r="XFB37" s="150" t="str">
        <f>D37</f>
        <v>Maintaining independence has been considered in the design and implementation of all processes. For example, there are independent reviews of outcomes and periodic comprehensive independent reviews are done.</v>
      </c>
      <c r="XFC37" s="157"/>
      <c r="XFD37" s="76"/>
    </row>
    <row r="38" spans="1:9 16380:16384" customFormat="1" ht="63" x14ac:dyDescent="0.25">
      <c r="A38" s="76"/>
      <c r="B38" s="252"/>
      <c r="C38" s="80" t="s">
        <v>626</v>
      </c>
      <c r="D38" s="77" t="s">
        <v>738</v>
      </c>
      <c r="E38" s="252"/>
      <c r="F38" s="252"/>
      <c r="G38" s="252"/>
      <c r="H38" s="252"/>
      <c r="I38" s="252"/>
      <c r="XEZ38" s="150"/>
      <c r="XFA38" s="156">
        <v>4</v>
      </c>
      <c r="XFB38" s="150" t="str">
        <f>D38</f>
        <v xml:space="preserve">The views of users have been sought about any independence issues arising in the design or operation of processes as well as the proposed responses. </v>
      </c>
      <c r="XFC38" s="158"/>
      <c r="XFD38" s="161" t="str">
        <f>D38</f>
        <v xml:space="preserve">The views of users have been sought about any independence issues arising in the design or operation of processes as well as the proposed responses. </v>
      </c>
    </row>
    <row r="39" spans="1:9 16380:16384" s="76" customFormat="1" ht="60" x14ac:dyDescent="0.25">
      <c r="B39" s="89"/>
      <c r="C39" s="262" t="s">
        <v>929</v>
      </c>
      <c r="D39" s="263"/>
      <c r="E39" s="114" t="s">
        <v>810</v>
      </c>
      <c r="F39" s="114" t="s">
        <v>628</v>
      </c>
      <c r="G39" s="114" t="s">
        <v>811</v>
      </c>
      <c r="H39" s="114" t="s">
        <v>628</v>
      </c>
      <c r="I39" s="114" t="s">
        <v>771</v>
      </c>
      <c r="XFC39" s="158"/>
      <c r="XFD39" s="161">
        <f>D39</f>
        <v>0</v>
      </c>
    </row>
    <row r="40" spans="1:9 16380:16384" customFormat="1" ht="47.25" x14ac:dyDescent="0.25">
      <c r="A40" s="76"/>
      <c r="B40" s="261" t="s">
        <v>649</v>
      </c>
      <c r="C40" s="79" t="s">
        <v>623</v>
      </c>
      <c r="D40" s="77" t="s">
        <v>212</v>
      </c>
      <c r="E40" s="261">
        <v>3</v>
      </c>
      <c r="F40" s="261" t="str">
        <f>IFERROR(VLOOKUP(E40,Drops!$B$3:$C$7,2,FALSE),"")</f>
        <v>Confident</v>
      </c>
      <c r="G40" s="261">
        <v>3</v>
      </c>
      <c r="H40" s="261" t="str">
        <f>IFERROR(VLOOKUP(G40,Drops!$B$3:$C$7,2,FALSE),"")</f>
        <v>Confident</v>
      </c>
      <c r="I40" s="250"/>
      <c r="XEZ40" s="150" t="str">
        <f>B40</f>
        <v>4.3.2 Cultural responsiveness of processes</v>
      </c>
      <c r="XFA40" s="156">
        <v>1</v>
      </c>
      <c r="XFB40" s="150" t="str">
        <f>D40</f>
        <v xml:space="preserve">No information is sought about the cultural norms or preferences of the parties in relation to independence. </v>
      </c>
      <c r="XFC40" s="158"/>
      <c r="XFD40" s="161" t="str">
        <f>D40</f>
        <v xml:space="preserve">No information is sought about the cultural norms or preferences of the parties in relation to independence. </v>
      </c>
    </row>
    <row r="41" spans="1:9 16380:16384" customFormat="1" ht="110.25" x14ac:dyDescent="0.25">
      <c r="A41" s="76"/>
      <c r="B41" s="251"/>
      <c r="C41" s="80" t="s">
        <v>624</v>
      </c>
      <c r="D41" s="77" t="s">
        <v>930</v>
      </c>
      <c r="E41" s="251"/>
      <c r="F41" s="251"/>
      <c r="G41" s="251"/>
      <c r="H41" s="251"/>
      <c r="I41" s="251"/>
      <c r="XEZ41" s="150"/>
      <c r="XFA41" s="156">
        <v>2</v>
      </c>
      <c r="XFB41" s="150" t="str">
        <f>D41</f>
        <v>The provider seeks the views of parties on their preferences and cultural norms related to independence. If requested, tries to accommodate these BUT may not have the capability (i.e. not have any staff or practitioners with tikanga knowledge or Te Reo).</v>
      </c>
      <c r="XFC41" s="158"/>
      <c r="XFD41" s="161" t="str">
        <f>D41</f>
        <v>The provider seeks the views of parties on their preferences and cultural norms related to independence. If requested, tries to accommodate these BUT may not have the capability (i.e. not have any staff or practitioners with tikanga knowledge or Te Reo).</v>
      </c>
    </row>
    <row r="42" spans="1:9 16380:16384" customFormat="1" ht="57" x14ac:dyDescent="0.25">
      <c r="A42" s="76"/>
      <c r="B42" s="251"/>
      <c r="C42" s="80" t="s">
        <v>625</v>
      </c>
      <c r="D42" s="77" t="s">
        <v>213</v>
      </c>
      <c r="E42" s="251"/>
      <c r="F42" s="251"/>
      <c r="G42" s="251"/>
      <c r="H42" s="251"/>
      <c r="I42" s="251"/>
      <c r="XEZ42" s="150"/>
      <c r="XFA42" s="156">
        <v>3</v>
      </c>
      <c r="XFB42" s="150" t="str">
        <f>D42</f>
        <v>Processes allow for cultural practices (e.g. holding meetings on a marae) or preferences (e.g. for practitioners to be a member of a party’s community or whānau) AND has the capability to deliver them.</v>
      </c>
      <c r="XFC42" s="91"/>
      <c r="XFD42" s="91"/>
    </row>
    <row r="43" spans="1:9 16380:16384" customFormat="1" ht="42.75" x14ac:dyDescent="0.25">
      <c r="A43" s="76"/>
      <c r="B43" s="252"/>
      <c r="C43" s="80" t="s">
        <v>626</v>
      </c>
      <c r="D43" s="77" t="s">
        <v>739</v>
      </c>
      <c r="E43" s="252"/>
      <c r="F43" s="252"/>
      <c r="G43" s="252"/>
      <c r="H43" s="252"/>
      <c r="I43" s="252"/>
      <c r="XEZ43" s="150"/>
      <c r="XFA43" s="156">
        <v>4</v>
      </c>
      <c r="XFB43" s="150" t="str">
        <f>D43</f>
        <v xml:space="preserve">Works with users on how to integrate their cultural practices or preferences into processes and can address problems in a culturally appropriate way. </v>
      </c>
      <c r="XFC43" s="91"/>
      <c r="XFD43" s="91"/>
    </row>
    <row r="44" spans="1:9 16380:16384" s="76" customFormat="1" ht="18.75" x14ac:dyDescent="0.3">
      <c r="B44" s="89"/>
      <c r="C44" s="267" t="s">
        <v>643</v>
      </c>
      <c r="D44" s="268"/>
      <c r="E44" s="268"/>
      <c r="F44" s="268"/>
      <c r="G44" s="268"/>
      <c r="H44" s="268"/>
      <c r="I44" s="269"/>
      <c r="XFC44" s="157"/>
    </row>
    <row r="45" spans="1:9 16380:16384" s="76" customFormat="1" ht="18.75" x14ac:dyDescent="0.3">
      <c r="B45" s="89"/>
      <c r="C45" s="264" t="s">
        <v>647</v>
      </c>
      <c r="D45" s="265"/>
      <c r="E45" s="265"/>
      <c r="F45" s="265"/>
      <c r="G45" s="265"/>
      <c r="H45" s="265"/>
      <c r="I45" s="266"/>
      <c r="XFC45" s="158"/>
      <c r="XFD45" s="161">
        <f>D45</f>
        <v>0</v>
      </c>
    </row>
    <row r="46" spans="1:9 16380:16384" s="76" customFormat="1" ht="60" x14ac:dyDescent="0.25">
      <c r="B46" s="89"/>
      <c r="C46" s="262" t="s">
        <v>931</v>
      </c>
      <c r="D46" s="263"/>
      <c r="E46" s="114" t="s">
        <v>810</v>
      </c>
      <c r="F46" s="114" t="s">
        <v>628</v>
      </c>
      <c r="G46" s="114" t="s">
        <v>811</v>
      </c>
      <c r="H46" s="114" t="s">
        <v>628</v>
      </c>
      <c r="I46" s="114" t="s">
        <v>771</v>
      </c>
      <c r="XFC46" s="158"/>
      <c r="XFD46" s="161">
        <f>D46</f>
        <v>0</v>
      </c>
    </row>
    <row r="47" spans="1:9 16380:16384" customFormat="1" ht="94.5" x14ac:dyDescent="0.25">
      <c r="A47" s="76"/>
      <c r="B47" s="274" t="s">
        <v>216</v>
      </c>
      <c r="C47" s="79" t="s">
        <v>623</v>
      </c>
      <c r="D47" s="77" t="s">
        <v>217</v>
      </c>
      <c r="E47" s="261">
        <v>1</v>
      </c>
      <c r="F47" s="261" t="str">
        <f>IFERROR(VLOOKUP(E47,Drops!$B$3:$C$7,2,FALSE),"")</f>
        <v>Developing</v>
      </c>
      <c r="G47" s="261">
        <v>2</v>
      </c>
      <c r="H47" s="261" t="str">
        <f>IFERROR(VLOOKUP(G47,Drops!$B$3:$C$7,2,FALSE),"")</f>
        <v>Advancing</v>
      </c>
      <c r="I47" s="250"/>
      <c r="XEZ47" s="150" t="str">
        <f>B47</f>
        <v>4.4.1 Process for selecting staff </v>
      </c>
      <c r="XFA47" s="156">
        <v>1</v>
      </c>
      <c r="XFB47" s="150" t="str">
        <f>D47</f>
        <v xml:space="preserve">There is inappropriate influence, or a perception of this, in the selection process for staff or practitioners (e.g. those previously, or currently, employed by a party are given some preference).  </v>
      </c>
      <c r="XFC47" s="158"/>
      <c r="XFD47" s="161" t="str">
        <f>D47</f>
        <v xml:space="preserve">There is inappropriate influence, or a perception of this, in the selection process for staff or practitioners (e.g. those previously, or currently, employed by a party are given some preference).  </v>
      </c>
    </row>
    <row r="48" spans="1:9 16380:16384" customFormat="1" ht="110.25" x14ac:dyDescent="0.25">
      <c r="A48" s="76"/>
      <c r="B48" s="275"/>
      <c r="C48" s="80" t="s">
        <v>624</v>
      </c>
      <c r="D48" s="77" t="s">
        <v>218</v>
      </c>
      <c r="E48" s="251"/>
      <c r="F48" s="251"/>
      <c r="G48" s="251"/>
      <c r="H48" s="251"/>
      <c r="I48" s="251"/>
      <c r="XEZ48" s="150"/>
      <c r="XFA48" s="156">
        <v>2</v>
      </c>
      <c r="XFB48" s="150" t="str">
        <f>D48</f>
        <v xml:space="preserve">Parties may have some influence or involvement in the selection of staff or practitioners (e.g. sit on recruitment panels or are involved in contract selection processes) or due process may not always be followed (e.g. for internal appointments). </v>
      </c>
      <c r="XFC48" s="158"/>
      <c r="XFD48" s="161" t="str">
        <f>D48</f>
        <v xml:space="preserve">Parties may have some influence or involvement in the selection of staff or practitioners (e.g. sit on recruitment panels or are involved in contract selection processes) or due process may not always be followed (e.g. for internal appointments). </v>
      </c>
    </row>
    <row r="49" spans="1:9 16380:16384" customFormat="1" ht="57" x14ac:dyDescent="0.25">
      <c r="A49" s="76"/>
      <c r="B49" s="275"/>
      <c r="C49" s="80" t="s">
        <v>625</v>
      </c>
      <c r="D49" s="77" t="s">
        <v>219</v>
      </c>
      <c r="E49" s="251"/>
      <c r="F49" s="251"/>
      <c r="G49" s="251"/>
      <c r="H49" s="251"/>
      <c r="I49" s="251"/>
      <c r="XEZ49" s="150"/>
      <c r="XFA49" s="156">
        <v>3</v>
      </c>
      <c r="XFB49" s="150" t="str">
        <f>D49</f>
        <v xml:space="preserve">Has its own staff (that may include practitioners) that are selected through open and transparent processes based on their competence (e.g. qualifications, skills and experience). Practitioners cannot be relieved of duties without just cause. </v>
      </c>
      <c r="XFC49" s="157"/>
      <c r="XFD49" s="76"/>
    </row>
    <row r="50" spans="1:9 16380:16384" customFormat="1" ht="63" x14ac:dyDescent="0.25">
      <c r="A50" s="76"/>
      <c r="B50" s="276"/>
      <c r="C50" s="80" t="s">
        <v>626</v>
      </c>
      <c r="D50" s="77" t="s">
        <v>932</v>
      </c>
      <c r="E50" s="252"/>
      <c r="F50" s="252"/>
      <c r="G50" s="252"/>
      <c r="H50" s="252"/>
      <c r="I50" s="252"/>
      <c r="XEZ50" s="150"/>
      <c r="XFA50" s="156">
        <v>4</v>
      </c>
      <c r="XFB50" s="150" t="str">
        <f>D50</f>
        <v xml:space="preserve">Practitioners are not dependent on one source of income (e.g. they are contracted by the provider but also work for others). </v>
      </c>
      <c r="XFC50" s="158"/>
      <c r="XFD50" s="161" t="str">
        <f>D50</f>
        <v xml:space="preserve">Practitioners are not dependent on one source of income (e.g. they are contracted by the provider but also work for others). </v>
      </c>
    </row>
    <row r="51" spans="1:9 16380:16384" s="76" customFormat="1" ht="60" x14ac:dyDescent="0.25">
      <c r="B51" s="89"/>
      <c r="C51" s="262" t="s">
        <v>933</v>
      </c>
      <c r="D51" s="263"/>
      <c r="E51" s="114" t="s">
        <v>810</v>
      </c>
      <c r="F51" s="114" t="s">
        <v>628</v>
      </c>
      <c r="G51" s="114" t="s">
        <v>811</v>
      </c>
      <c r="H51" s="114" t="s">
        <v>628</v>
      </c>
      <c r="I51" s="114" t="s">
        <v>771</v>
      </c>
      <c r="XFC51" s="158"/>
      <c r="XFD51" s="161">
        <f>D51</f>
        <v>0</v>
      </c>
    </row>
    <row r="52" spans="1:9 16380:16384" customFormat="1" ht="94.5" x14ac:dyDescent="0.25">
      <c r="A52" s="76"/>
      <c r="B52" s="274" t="s">
        <v>221</v>
      </c>
      <c r="C52" s="79" t="s">
        <v>623</v>
      </c>
      <c r="D52" s="77" t="s">
        <v>222</v>
      </c>
      <c r="E52" s="261">
        <v>3</v>
      </c>
      <c r="F52" s="261" t="str">
        <f>IFERROR(VLOOKUP(E52,Drops!$B$3:$C$7,2,FALSE),"")</f>
        <v>Confident</v>
      </c>
      <c r="G52" s="261">
        <v>2</v>
      </c>
      <c r="H52" s="261" t="str">
        <f>IFERROR(VLOOKUP(G52,Drops!$B$3:$C$7,2,FALSE),"")</f>
        <v>Advancing</v>
      </c>
      <c r="I52" s="250"/>
      <c r="XEZ52" s="150" t="str">
        <f>B52</f>
        <v>4.4.2 Assignment of work </v>
      </c>
      <c r="XFA52" s="156">
        <v>1</v>
      </c>
      <c r="XFB52" s="150" t="str">
        <f>D52</f>
        <v xml:space="preserve">Little or no thought is given to the assignment of parties to practitioners or assignments may be contrary to perceptions of independence (e.g. a practitioner deals with all the claims from a particular party). </v>
      </c>
      <c r="XFC52" s="158"/>
      <c r="XFD52" s="161" t="str">
        <f>D52</f>
        <v xml:space="preserve">Little or no thought is given to the assignment of parties to practitioners or assignments may be contrary to perceptions of independence (e.g. a practitioner deals with all the claims from a particular party). </v>
      </c>
    </row>
    <row r="53" spans="1:9 16380:16384" customFormat="1" ht="94.5" x14ac:dyDescent="0.25">
      <c r="A53" s="76"/>
      <c r="B53" s="275"/>
      <c r="C53" s="80" t="s">
        <v>624</v>
      </c>
      <c r="D53" s="77" t="s">
        <v>223</v>
      </c>
      <c r="E53" s="251"/>
      <c r="F53" s="251"/>
      <c r="G53" s="251"/>
      <c r="H53" s="251"/>
      <c r="I53" s="251"/>
      <c r="XEZ53" s="150"/>
      <c r="XFA53" s="156">
        <v>2</v>
      </c>
      <c r="XFB53" s="150" t="str">
        <f>D53</f>
        <v xml:space="preserve">Some efforts are made to distribute work from the same party between practitioners, but systems are not in place to adequately monitor the frequency of contact between practitioners and parties. </v>
      </c>
      <c r="XFC53" s="158"/>
      <c r="XFD53" s="161" t="str">
        <f>D53</f>
        <v xml:space="preserve">Some efforts are made to distribute work from the same party between practitioners, but systems are not in place to adequately monitor the frequency of contact between practitioners and parties. </v>
      </c>
    </row>
    <row r="54" spans="1:9 16380:16384" customFormat="1" ht="42.75" x14ac:dyDescent="0.25">
      <c r="A54" s="76"/>
      <c r="B54" s="275"/>
      <c r="C54" s="80" t="s">
        <v>625</v>
      </c>
      <c r="D54" s="77" t="s">
        <v>224</v>
      </c>
      <c r="E54" s="251"/>
      <c r="F54" s="251"/>
      <c r="G54" s="251"/>
      <c r="H54" s="251"/>
      <c r="I54" s="251"/>
      <c r="XEZ54" s="150"/>
      <c r="XFA54" s="156">
        <v>3</v>
      </c>
      <c r="XFB54" s="150" t="str">
        <f>D54</f>
        <v>Practitioners are assigned to claims so as to minimise repeat service to one particular party (e.g. randomised assignment of work).</v>
      </c>
      <c r="XFC54" s="91"/>
      <c r="XFD54" s="91"/>
    </row>
    <row r="55" spans="1:9 16380:16384" customFormat="1" x14ac:dyDescent="0.25">
      <c r="A55" s="76"/>
      <c r="B55" s="276"/>
      <c r="C55" s="80" t="s">
        <v>626</v>
      </c>
      <c r="D55" s="77" t="s">
        <v>534</v>
      </c>
      <c r="E55" s="252"/>
      <c r="F55" s="252"/>
      <c r="G55" s="252"/>
      <c r="H55" s="252"/>
      <c r="I55" s="252"/>
      <c r="XEZ55" s="150"/>
      <c r="XFA55" s="156">
        <v>4</v>
      </c>
      <c r="XFB55" s="150" t="str">
        <f>D55</f>
        <v>There is always randomised assignment of work to practitioners.</v>
      </c>
      <c r="XFC55" s="91"/>
      <c r="XFD55" s="91"/>
    </row>
    <row r="56" spans="1:9 16380:16384" s="76" customFormat="1" ht="60" x14ac:dyDescent="0.25">
      <c r="B56" s="89"/>
      <c r="C56" s="277" t="s">
        <v>797</v>
      </c>
      <c r="D56" s="278"/>
      <c r="E56" s="114" t="s">
        <v>810</v>
      </c>
      <c r="F56" s="114" t="s">
        <v>628</v>
      </c>
      <c r="G56" s="114" t="s">
        <v>811</v>
      </c>
      <c r="H56" s="114" t="s">
        <v>628</v>
      </c>
      <c r="I56" s="114" t="s">
        <v>771</v>
      </c>
      <c r="XFC56" s="157"/>
    </row>
    <row r="57" spans="1:9 16380:16384" customFormat="1" ht="31.5" x14ac:dyDescent="0.25">
      <c r="A57" s="76"/>
      <c r="B57" s="261" t="s">
        <v>225</v>
      </c>
      <c r="C57" s="79" t="s">
        <v>623</v>
      </c>
      <c r="D57" s="77" t="s">
        <v>654</v>
      </c>
      <c r="E57" s="261">
        <v>4</v>
      </c>
      <c r="F57" s="261" t="str">
        <f>IFERROR(VLOOKUP(E57,Drops!$B$3:$C$7,2,FALSE),"")</f>
        <v>Leader</v>
      </c>
      <c r="G57" s="261">
        <v>2</v>
      </c>
      <c r="H57" s="261" t="str">
        <f>IFERROR(VLOOKUP(G57,Drops!$B$3:$C$7,2,FALSE),"")</f>
        <v>Advancing</v>
      </c>
      <c r="I57" s="250"/>
      <c r="XEZ57" s="150" t="str">
        <f>B57</f>
        <v>4.4.3 Policies and processes to protect staff </v>
      </c>
      <c r="XFA57" s="156">
        <v>1</v>
      </c>
      <c r="XFB57" s="150" t="str">
        <f>D57</f>
        <v xml:space="preserve">There are no policies or processes to ensure staff independence. </v>
      </c>
      <c r="XFC57" s="158"/>
      <c r="XFD57" s="161" t="str">
        <f>D57</f>
        <v xml:space="preserve">There are no policies or processes to ensure staff independence. </v>
      </c>
    </row>
    <row r="58" spans="1:9 16380:16384" customFormat="1" ht="78.75" x14ac:dyDescent="0.25">
      <c r="A58" s="76"/>
      <c r="B58" s="251"/>
      <c r="C58" s="80" t="s">
        <v>624</v>
      </c>
      <c r="D58" s="77" t="s">
        <v>655</v>
      </c>
      <c r="E58" s="251"/>
      <c r="F58" s="251"/>
      <c r="G58" s="251"/>
      <c r="H58" s="251"/>
      <c r="I58" s="251"/>
      <c r="XEZ58" s="150"/>
      <c r="XFA58" s="156">
        <v>2</v>
      </c>
      <c r="XFB58" s="150" t="str">
        <f>D58</f>
        <v xml:space="preserve">There are policies or processes to ensure staff independence, but they may be inadequate or incomplete (e.g. it may not be clear what staff do with gifts). </v>
      </c>
      <c r="XFC58" s="158"/>
      <c r="XFD58" s="161" t="str">
        <f>D58</f>
        <v xml:space="preserve">There are policies or processes to ensure staff independence, but they may be inadequate or incomplete (e.g. it may not be clear what staff do with gifts). </v>
      </c>
    </row>
    <row r="59" spans="1:9 16380:16384" customFormat="1" ht="78.75" x14ac:dyDescent="0.25">
      <c r="A59" s="76"/>
      <c r="B59" s="251"/>
      <c r="C59" s="80" t="s">
        <v>625</v>
      </c>
      <c r="D59" s="77" t="s">
        <v>228</v>
      </c>
      <c r="E59" s="251"/>
      <c r="F59" s="251"/>
      <c r="G59" s="251"/>
      <c r="H59" s="251"/>
      <c r="I59" s="251"/>
      <c r="XEZ59" s="150"/>
      <c r="XFA59" s="156">
        <v>3</v>
      </c>
      <c r="XFB59" s="150" t="str">
        <f>D59</f>
        <v xml:space="preserve">Comprehensive policies and processes are in place to ensure that there is no perception of compromised staff independence (e.g. no gifts allowed or gift registers etc.). </v>
      </c>
      <c r="XFC59" s="158"/>
      <c r="XFD59" s="161" t="str">
        <f>D59</f>
        <v xml:space="preserve">Comprehensive policies and processes are in place to ensure that there is no perception of compromised staff independence (e.g. no gifts allowed or gift registers etc.). </v>
      </c>
    </row>
    <row r="60" spans="1:9 16380:16384" customFormat="1" ht="31.5" x14ac:dyDescent="0.25">
      <c r="A60" s="76"/>
      <c r="B60" s="252"/>
      <c r="C60" s="80" t="s">
        <v>626</v>
      </c>
      <c r="D60" s="77" t="s">
        <v>740</v>
      </c>
      <c r="E60" s="252"/>
      <c r="F60" s="252"/>
      <c r="G60" s="252"/>
      <c r="H60" s="252"/>
      <c r="I60" s="252"/>
      <c r="XEZ60" s="150"/>
      <c r="XFA60" s="156">
        <v>4</v>
      </c>
      <c r="XFB60" s="150" t="str">
        <f>D60</f>
        <v>The policies are reviewed regularly with input from users. </v>
      </c>
      <c r="XFC60" s="158"/>
      <c r="XFD60" s="161" t="str">
        <f>D60</f>
        <v>The policies are reviewed regularly with input from users. </v>
      </c>
    </row>
    <row r="61" spans="1:9 16380:16384" s="100" customFormat="1" ht="18.75" x14ac:dyDescent="0.3">
      <c r="A61" s="98"/>
      <c r="B61" s="99"/>
      <c r="C61" s="267" t="s">
        <v>643</v>
      </c>
      <c r="D61" s="268"/>
      <c r="E61" s="268"/>
      <c r="F61" s="268"/>
      <c r="G61" s="268"/>
      <c r="H61" s="268"/>
      <c r="I61" s="269"/>
      <c r="XFC61" s="157"/>
      <c r="XFD61" s="76"/>
    </row>
    <row r="62" spans="1:9 16380:16384" s="100" customFormat="1" ht="18.75" x14ac:dyDescent="0.3">
      <c r="A62" s="98"/>
      <c r="B62" s="99"/>
      <c r="C62" s="264" t="s">
        <v>652</v>
      </c>
      <c r="D62" s="265"/>
      <c r="E62" s="265"/>
      <c r="F62" s="265"/>
      <c r="G62" s="265"/>
      <c r="H62" s="265"/>
      <c r="I62" s="266"/>
      <c r="XFC62" s="158"/>
      <c r="XFD62" s="161">
        <f>D62</f>
        <v>0</v>
      </c>
    </row>
    <row r="63" spans="1:9 16380:16384" ht="60" x14ac:dyDescent="0.25">
      <c r="B63" s="89"/>
      <c r="C63" s="262" t="s">
        <v>653</v>
      </c>
      <c r="D63" s="263"/>
      <c r="E63" s="114" t="s">
        <v>810</v>
      </c>
      <c r="F63" s="114" t="s">
        <v>628</v>
      </c>
      <c r="G63" s="114" t="s">
        <v>811</v>
      </c>
      <c r="H63" s="114" t="s">
        <v>628</v>
      </c>
      <c r="I63" s="114" t="s">
        <v>771</v>
      </c>
      <c r="XFC63" s="158"/>
      <c r="XFD63" s="161">
        <f>D63</f>
        <v>0</v>
      </c>
    </row>
    <row r="64" spans="1:9 16380:16384" ht="47.25" x14ac:dyDescent="0.25">
      <c r="B64" s="261" t="s">
        <v>651</v>
      </c>
      <c r="C64" s="79" t="s">
        <v>623</v>
      </c>
      <c r="D64" s="77" t="s">
        <v>232</v>
      </c>
      <c r="E64" s="261">
        <v>1</v>
      </c>
      <c r="F64" s="261" t="str">
        <f>IFERROR(VLOOKUP(E64,Drops!$B$3:$C$7,2,FALSE),"")</f>
        <v>Developing</v>
      </c>
      <c r="G64" s="261">
        <v>1</v>
      </c>
      <c r="H64" s="261" t="str">
        <f>IFERROR(VLOOKUP(G64,Drops!$B$3:$C$7,2,FALSE),"")</f>
        <v>Developing</v>
      </c>
      <c r="I64" s="250"/>
      <c r="XEZ64" s="150" t="str">
        <f>B64</f>
        <v>4.5.1 Policies and processes on conflict of interest  </v>
      </c>
      <c r="XFA64" s="156">
        <v>1</v>
      </c>
      <c r="XFB64" s="150" t="str">
        <f>D64</f>
        <v>There are no policies or processes for identifying or managing actual or potential conflicts of interest. </v>
      </c>
      <c r="XFC64" s="158"/>
      <c r="XFD64" s="161" t="str">
        <f>D64</f>
        <v>There are no policies or processes for identifying or managing actual or potential conflicts of interest. </v>
      </c>
    </row>
    <row r="65" spans="1:9 16380:16384" ht="126" x14ac:dyDescent="0.25">
      <c r="B65" s="251"/>
      <c r="C65" s="80" t="s">
        <v>624</v>
      </c>
      <c r="D65" s="77" t="s">
        <v>233</v>
      </c>
      <c r="E65" s="251"/>
      <c r="F65" s="251"/>
      <c r="G65" s="251"/>
      <c r="H65" s="251"/>
      <c r="I65" s="251"/>
      <c r="XEZ65" s="150"/>
      <c r="XFA65" s="156">
        <v>2</v>
      </c>
      <c r="XFB65" s="150" t="str">
        <f>D65</f>
        <v>Policies and processes on conflict of interest are inadequate or incomplete (e.g. parties may not have the opportunity to identify conflicts). The thresholds for declarations might be quite high with little or no transparency to the process.</v>
      </c>
      <c r="XFC65" s="158"/>
      <c r="XFD65" s="161" t="str">
        <f>D65</f>
        <v>Policies and processes on conflict of interest are inadequate or incomplete (e.g. parties may not have the opportunity to identify conflicts). The thresholds for declarations might be quite high with little or no transparency to the process.</v>
      </c>
    </row>
    <row r="66" spans="1:9 16380:16384" ht="57" x14ac:dyDescent="0.25">
      <c r="B66" s="251"/>
      <c r="C66" s="80" t="s">
        <v>625</v>
      </c>
      <c r="D66" s="77" t="s">
        <v>234</v>
      </c>
      <c r="E66" s="251"/>
      <c r="F66" s="251"/>
      <c r="G66" s="251"/>
      <c r="H66" s="251"/>
      <c r="I66" s="251"/>
      <c r="XEZ66" s="150"/>
      <c r="XFA66" s="156">
        <v>3</v>
      </c>
      <c r="XFB66" s="150" t="str">
        <f>D66</f>
        <v>There are comprehensive, clear and published conflict of interest policies for staff and practitioners (e.g. the identity of the practitioner/parties must be disclosed beforehand). The process for identifying and managing conflicts is done transparently.</v>
      </c>
      <c r="XFC66" s="157"/>
      <c r="XFD66" s="76"/>
    </row>
    <row r="67" spans="1:9 16380:16384" ht="31.5" x14ac:dyDescent="0.25">
      <c r="B67" s="252"/>
      <c r="C67" s="80" t="s">
        <v>626</v>
      </c>
      <c r="D67" s="77" t="s">
        <v>740</v>
      </c>
      <c r="E67" s="252"/>
      <c r="F67" s="252"/>
      <c r="G67" s="252"/>
      <c r="H67" s="252"/>
      <c r="I67" s="252"/>
      <c r="XEZ67" s="150"/>
      <c r="XFA67" s="156">
        <v>4</v>
      </c>
      <c r="XFB67" s="150" t="str">
        <f>D67</f>
        <v>The policies are reviewed regularly with input from users. </v>
      </c>
      <c r="XFC67" s="158"/>
      <c r="XFD67" s="161" t="str">
        <f>D67</f>
        <v>The policies are reviewed regularly with input from users. </v>
      </c>
    </row>
    <row r="68" spans="1:9 16380:16384" x14ac:dyDescent="0.25">
      <c r="XFC68" s="158"/>
      <c r="XFD68" s="161">
        <f>D68</f>
        <v>0</v>
      </c>
    </row>
    <row r="69" spans="1:9 16380:16384" x14ac:dyDescent="0.25">
      <c r="XFC69" s="158"/>
      <c r="XFD69" s="161">
        <f>D69</f>
        <v>0</v>
      </c>
    </row>
    <row r="70" spans="1:9 16380:16384" x14ac:dyDescent="0.25">
      <c r="XFC70" s="158"/>
      <c r="XFD70" s="161">
        <f>D70</f>
        <v>0</v>
      </c>
    </row>
    <row r="73" spans="1:9 16380:16384" x14ac:dyDescent="0.25">
      <c r="A73" s="84"/>
    </row>
    <row r="74" spans="1:9 16380:16384" x14ac:dyDescent="0.25">
      <c r="A74" s="84"/>
    </row>
    <row r="75" spans="1:9 16380:16384" x14ac:dyDescent="0.25">
      <c r="A75" s="84"/>
    </row>
    <row r="76" spans="1:9 16380:16384" x14ac:dyDescent="0.25">
      <c r="A76" s="84"/>
    </row>
    <row r="77" spans="1:9 16380:16384" x14ac:dyDescent="0.25">
      <c r="A77" s="84"/>
    </row>
    <row r="78" spans="1:9 16380:16384" x14ac:dyDescent="0.25">
      <c r="A78" s="84"/>
    </row>
    <row r="79" spans="1:9 16380:16384" x14ac:dyDescent="0.25">
      <c r="A79" s="84"/>
    </row>
    <row r="80" spans="1:9 16380:16384" x14ac:dyDescent="0.25">
      <c r="A80" s="84"/>
    </row>
    <row r="81" spans="1:1" x14ac:dyDescent="0.25">
      <c r="A81" s="84"/>
    </row>
    <row r="82" spans="1:1" x14ac:dyDescent="0.25">
      <c r="A82" s="84"/>
    </row>
    <row r="83" spans="1:1" x14ac:dyDescent="0.25">
      <c r="A83" s="84"/>
    </row>
    <row r="84" spans="1:1" x14ac:dyDescent="0.25">
      <c r="A84" s="84"/>
    </row>
    <row r="85" spans="1:1" x14ac:dyDescent="0.25">
      <c r="A85" s="84"/>
    </row>
    <row r="86" spans="1:1" x14ac:dyDescent="0.25">
      <c r="A86" s="84"/>
    </row>
    <row r="87" spans="1:1" x14ac:dyDescent="0.25">
      <c r="A87" s="84"/>
    </row>
    <row r="88" spans="1:1" x14ac:dyDescent="0.25">
      <c r="A88" s="84"/>
    </row>
    <row r="89" spans="1:1" x14ac:dyDescent="0.25">
      <c r="A89" s="84"/>
    </row>
    <row r="90" spans="1:1" x14ac:dyDescent="0.25">
      <c r="A90" s="84"/>
    </row>
    <row r="91" spans="1:1" x14ac:dyDescent="0.25">
      <c r="A91" s="84"/>
    </row>
    <row r="92" spans="1:1" x14ac:dyDescent="0.25">
      <c r="A92" s="84"/>
    </row>
    <row r="93" spans="1:1" x14ac:dyDescent="0.25">
      <c r="A93" s="84"/>
    </row>
    <row r="94" spans="1:1" x14ac:dyDescent="0.25">
      <c r="A94" s="84"/>
    </row>
    <row r="95" spans="1:1" x14ac:dyDescent="0.25">
      <c r="A95" s="84"/>
    </row>
    <row r="96" spans="1:1" x14ac:dyDescent="0.25">
      <c r="A96" s="84"/>
    </row>
    <row r="97" spans="1:1" x14ac:dyDescent="0.25">
      <c r="A97" s="84"/>
    </row>
    <row r="98" spans="1:1" x14ac:dyDescent="0.25">
      <c r="A98" s="84"/>
    </row>
    <row r="99" spans="1:1" x14ac:dyDescent="0.25">
      <c r="A99" s="84"/>
    </row>
    <row r="100" spans="1:1" x14ac:dyDescent="0.25">
      <c r="A100" s="84"/>
    </row>
    <row r="101" spans="1:1" x14ac:dyDescent="0.25">
      <c r="A101" s="84"/>
    </row>
    <row r="102" spans="1:1" x14ac:dyDescent="0.25">
      <c r="A102" s="84"/>
    </row>
    <row r="103" spans="1:1" x14ac:dyDescent="0.25">
      <c r="A103" s="84"/>
    </row>
    <row r="104" spans="1:1" x14ac:dyDescent="0.25">
      <c r="A104" s="84"/>
    </row>
    <row r="105" spans="1:1" x14ac:dyDescent="0.25">
      <c r="A105" s="84"/>
    </row>
    <row r="106" spans="1:1" x14ac:dyDescent="0.25">
      <c r="A106" s="84"/>
    </row>
    <row r="107" spans="1:1" x14ac:dyDescent="0.25">
      <c r="A107" s="84"/>
    </row>
    <row r="108" spans="1:1" x14ac:dyDescent="0.25">
      <c r="A108" s="84"/>
    </row>
    <row r="109" spans="1:1" x14ac:dyDescent="0.25">
      <c r="A109" s="84"/>
    </row>
    <row r="110" spans="1:1" x14ac:dyDescent="0.25">
      <c r="A110" s="84"/>
    </row>
    <row r="111" spans="1:1" x14ac:dyDescent="0.25">
      <c r="A111" s="84"/>
    </row>
    <row r="112" spans="1:1" x14ac:dyDescent="0.25">
      <c r="A112" s="84"/>
    </row>
    <row r="113" spans="1:1" x14ac:dyDescent="0.25">
      <c r="A113" s="84"/>
    </row>
    <row r="114" spans="1:1" x14ac:dyDescent="0.25">
      <c r="A114" s="84"/>
    </row>
    <row r="115" spans="1:1" x14ac:dyDescent="0.25">
      <c r="A115" s="84"/>
    </row>
    <row r="116" spans="1:1" x14ac:dyDescent="0.25">
      <c r="A116" s="84"/>
    </row>
    <row r="117" spans="1:1" x14ac:dyDescent="0.25">
      <c r="A117" s="84"/>
    </row>
    <row r="118" spans="1:1" x14ac:dyDescent="0.25">
      <c r="A118" s="84"/>
    </row>
    <row r="119" spans="1:1" x14ac:dyDescent="0.25">
      <c r="A119" s="84"/>
    </row>
    <row r="120" spans="1:1" x14ac:dyDescent="0.25">
      <c r="A120" s="84"/>
    </row>
    <row r="121" spans="1:1" x14ac:dyDescent="0.25">
      <c r="A121" s="84"/>
    </row>
    <row r="122" spans="1:1" x14ac:dyDescent="0.25">
      <c r="A122" s="84"/>
    </row>
    <row r="123" spans="1:1" x14ac:dyDescent="0.25">
      <c r="A123" s="84"/>
    </row>
    <row r="124" spans="1:1" x14ac:dyDescent="0.25">
      <c r="A124" s="84"/>
    </row>
    <row r="125" spans="1:1" x14ac:dyDescent="0.25">
      <c r="A125" s="84"/>
    </row>
    <row r="126" spans="1:1" x14ac:dyDescent="0.25">
      <c r="A126" s="84"/>
    </row>
    <row r="127" spans="1:1" x14ac:dyDescent="0.25">
      <c r="A127" s="84"/>
    </row>
    <row r="128" spans="1:1" x14ac:dyDescent="0.25">
      <c r="A128" s="84"/>
    </row>
    <row r="129" spans="1:1" x14ac:dyDescent="0.25">
      <c r="A129" s="84"/>
    </row>
    <row r="130" spans="1:1" x14ac:dyDescent="0.25">
      <c r="A130" s="84"/>
    </row>
    <row r="131" spans="1:1" x14ac:dyDescent="0.25">
      <c r="A131" s="84"/>
    </row>
    <row r="132" spans="1:1" x14ac:dyDescent="0.25">
      <c r="A132" s="84"/>
    </row>
    <row r="133" spans="1:1" x14ac:dyDescent="0.25">
      <c r="A133" s="84"/>
    </row>
    <row r="134" spans="1:1" x14ac:dyDescent="0.25">
      <c r="A134" s="84"/>
    </row>
    <row r="135" spans="1:1" x14ac:dyDescent="0.25">
      <c r="A135" s="84"/>
    </row>
    <row r="136" spans="1:1" x14ac:dyDescent="0.25">
      <c r="A136" s="84"/>
    </row>
    <row r="137" spans="1:1" x14ac:dyDescent="0.25">
      <c r="A137" s="84"/>
    </row>
    <row r="138" spans="1:1" x14ac:dyDescent="0.25">
      <c r="A138" s="84"/>
    </row>
    <row r="139" spans="1:1" x14ac:dyDescent="0.25">
      <c r="A139" s="84"/>
    </row>
    <row r="140" spans="1:1" x14ac:dyDescent="0.25">
      <c r="A140" s="84"/>
    </row>
    <row r="141" spans="1:1" x14ac:dyDescent="0.25">
      <c r="A141" s="84"/>
    </row>
    <row r="142" spans="1:1" x14ac:dyDescent="0.25">
      <c r="A142" s="84"/>
    </row>
    <row r="143" spans="1:1" x14ac:dyDescent="0.25">
      <c r="A143" s="84"/>
    </row>
    <row r="144" spans="1:1" x14ac:dyDescent="0.25">
      <c r="A144" s="84"/>
    </row>
    <row r="145" spans="1:1" x14ac:dyDescent="0.25">
      <c r="A145" s="84"/>
    </row>
    <row r="146" spans="1:1" x14ac:dyDescent="0.25">
      <c r="A146" s="84"/>
    </row>
    <row r="147" spans="1:1" x14ac:dyDescent="0.25">
      <c r="A147" s="84"/>
    </row>
    <row r="148" spans="1:1" x14ac:dyDescent="0.25">
      <c r="A148" s="84"/>
    </row>
    <row r="149" spans="1:1" x14ac:dyDescent="0.25">
      <c r="A149" s="84"/>
    </row>
    <row r="150" spans="1:1" x14ac:dyDescent="0.25">
      <c r="A150" s="84"/>
    </row>
    <row r="151" spans="1:1" x14ac:dyDescent="0.25">
      <c r="A151" s="84"/>
    </row>
    <row r="152" spans="1:1" x14ac:dyDescent="0.25">
      <c r="A152" s="84"/>
    </row>
    <row r="153" spans="1:1" x14ac:dyDescent="0.25">
      <c r="A153" s="84"/>
    </row>
    <row r="154" spans="1:1" x14ac:dyDescent="0.25">
      <c r="A154" s="84"/>
    </row>
    <row r="155" spans="1:1" x14ac:dyDescent="0.25">
      <c r="A155" s="84"/>
    </row>
    <row r="156" spans="1:1" x14ac:dyDescent="0.25">
      <c r="A156" s="84"/>
    </row>
    <row r="157" spans="1:1" x14ac:dyDescent="0.25">
      <c r="A157" s="84"/>
    </row>
    <row r="158" spans="1:1" x14ac:dyDescent="0.25">
      <c r="A158" s="84"/>
    </row>
    <row r="159" spans="1:1" x14ac:dyDescent="0.25">
      <c r="A159" s="84"/>
    </row>
    <row r="160" spans="1:1" x14ac:dyDescent="0.25">
      <c r="A160" s="84"/>
    </row>
    <row r="161" spans="1:1" x14ac:dyDescent="0.25">
      <c r="A161" s="84"/>
    </row>
    <row r="162" spans="1:1" x14ac:dyDescent="0.25">
      <c r="A162" s="84"/>
    </row>
    <row r="163" spans="1:1" x14ac:dyDescent="0.25">
      <c r="A163" s="84"/>
    </row>
    <row r="164" spans="1:1" x14ac:dyDescent="0.25">
      <c r="A164" s="84"/>
    </row>
    <row r="165" spans="1:1" x14ac:dyDescent="0.25">
      <c r="A165" s="84"/>
    </row>
    <row r="166" spans="1:1" x14ac:dyDescent="0.25">
      <c r="A166" s="84"/>
    </row>
    <row r="167" spans="1:1" x14ac:dyDescent="0.25">
      <c r="A167" s="84"/>
    </row>
    <row r="168" spans="1:1" x14ac:dyDescent="0.25">
      <c r="A168" s="84"/>
    </row>
    <row r="169" spans="1:1" x14ac:dyDescent="0.25">
      <c r="A169" s="84"/>
    </row>
    <row r="170" spans="1:1" x14ac:dyDescent="0.25">
      <c r="A170" s="84"/>
    </row>
    <row r="171" spans="1:1" x14ac:dyDescent="0.25">
      <c r="A171" s="84"/>
    </row>
    <row r="172" spans="1:1" x14ac:dyDescent="0.25">
      <c r="A172" s="84"/>
    </row>
    <row r="173" spans="1:1" x14ac:dyDescent="0.25">
      <c r="A173" s="84"/>
    </row>
    <row r="174" spans="1:1" x14ac:dyDescent="0.25">
      <c r="A174" s="84"/>
    </row>
    <row r="175" spans="1:1" x14ac:dyDescent="0.25">
      <c r="A175" s="84"/>
    </row>
    <row r="176" spans="1:1" x14ac:dyDescent="0.25">
      <c r="A176" s="84"/>
    </row>
    <row r="177" spans="1:1" x14ac:dyDescent="0.25">
      <c r="A177" s="84"/>
    </row>
    <row r="178" spans="1:1" x14ac:dyDescent="0.25">
      <c r="A178" s="84"/>
    </row>
    <row r="179" spans="1:1" x14ac:dyDescent="0.25">
      <c r="A179" s="84"/>
    </row>
    <row r="180" spans="1:1" x14ac:dyDescent="0.25">
      <c r="A180" s="84"/>
    </row>
    <row r="181" spans="1:1" x14ac:dyDescent="0.25">
      <c r="A181" s="84"/>
    </row>
    <row r="182" spans="1:1" x14ac:dyDescent="0.25">
      <c r="A182" s="84"/>
    </row>
    <row r="183" spans="1:1" x14ac:dyDescent="0.25">
      <c r="A183" s="84"/>
    </row>
    <row r="184" spans="1:1" x14ac:dyDescent="0.25">
      <c r="A184" s="84"/>
    </row>
    <row r="185" spans="1:1" x14ac:dyDescent="0.25">
      <c r="A185" s="84"/>
    </row>
    <row r="186" spans="1:1" x14ac:dyDescent="0.25">
      <c r="A186" s="84"/>
    </row>
    <row r="187" spans="1:1" x14ac:dyDescent="0.25">
      <c r="A187" s="84"/>
    </row>
    <row r="188" spans="1:1" x14ac:dyDescent="0.25">
      <c r="A188" s="84"/>
    </row>
    <row r="189" spans="1:1" x14ac:dyDescent="0.25">
      <c r="A189" s="84"/>
    </row>
    <row r="190" spans="1:1" x14ac:dyDescent="0.25">
      <c r="A190" s="84"/>
    </row>
    <row r="191" spans="1:1" x14ac:dyDescent="0.25">
      <c r="A191" s="84"/>
    </row>
    <row r="192" spans="1:1" x14ac:dyDescent="0.25">
      <c r="A192" s="84"/>
    </row>
    <row r="193" spans="1:1" x14ac:dyDescent="0.25">
      <c r="A193" s="84"/>
    </row>
    <row r="194" spans="1:1" x14ac:dyDescent="0.25">
      <c r="A194" s="84"/>
    </row>
    <row r="195" spans="1:1" x14ac:dyDescent="0.25">
      <c r="A195" s="84"/>
    </row>
    <row r="196" spans="1:1" x14ac:dyDescent="0.25">
      <c r="A196" s="84"/>
    </row>
    <row r="197" spans="1:1" x14ac:dyDescent="0.25">
      <c r="A197" s="84"/>
    </row>
    <row r="198" spans="1:1" x14ac:dyDescent="0.25">
      <c r="A198" s="84"/>
    </row>
    <row r="199" spans="1:1" x14ac:dyDescent="0.25">
      <c r="A199" s="84"/>
    </row>
    <row r="200" spans="1:1" x14ac:dyDescent="0.25">
      <c r="A200" s="84"/>
    </row>
    <row r="201" spans="1:1" x14ac:dyDescent="0.25">
      <c r="A201" s="84"/>
    </row>
    <row r="202" spans="1:1" x14ac:dyDescent="0.25">
      <c r="A202" s="84"/>
    </row>
    <row r="203" spans="1:1" x14ac:dyDescent="0.25">
      <c r="A203" s="84"/>
    </row>
    <row r="204" spans="1:1" x14ac:dyDescent="0.25">
      <c r="A204" s="84"/>
    </row>
    <row r="205" spans="1:1" x14ac:dyDescent="0.25">
      <c r="A205" s="84"/>
    </row>
    <row r="206" spans="1:1" x14ac:dyDescent="0.25">
      <c r="A206" s="84"/>
    </row>
    <row r="207" spans="1:1" x14ac:dyDescent="0.25">
      <c r="A207" s="84"/>
    </row>
    <row r="208" spans="1:1" x14ac:dyDescent="0.25">
      <c r="A208" s="84"/>
    </row>
    <row r="209" spans="1:1" x14ac:dyDescent="0.25">
      <c r="A209" s="84"/>
    </row>
    <row r="210" spans="1:1" x14ac:dyDescent="0.25">
      <c r="A210" s="84"/>
    </row>
    <row r="211" spans="1:1" x14ac:dyDescent="0.25">
      <c r="A211" s="84"/>
    </row>
    <row r="212" spans="1:1" x14ac:dyDescent="0.25">
      <c r="A212" s="84"/>
    </row>
    <row r="213" spans="1:1" x14ac:dyDescent="0.25">
      <c r="A213" s="84"/>
    </row>
    <row r="214" spans="1:1" x14ac:dyDescent="0.25">
      <c r="A214" s="84"/>
    </row>
    <row r="215" spans="1:1" x14ac:dyDescent="0.25">
      <c r="A215" s="84"/>
    </row>
    <row r="216" spans="1:1" x14ac:dyDescent="0.25">
      <c r="A216" s="84"/>
    </row>
    <row r="217" spans="1:1" x14ac:dyDescent="0.25">
      <c r="A217" s="84"/>
    </row>
    <row r="218" spans="1:1" x14ac:dyDescent="0.25">
      <c r="A218" s="84"/>
    </row>
    <row r="219" spans="1:1" x14ac:dyDescent="0.25">
      <c r="A219" s="84"/>
    </row>
    <row r="220" spans="1:1" x14ac:dyDescent="0.25">
      <c r="A220" s="84"/>
    </row>
    <row r="221" spans="1:1" x14ac:dyDescent="0.25">
      <c r="A221" s="84"/>
    </row>
    <row r="222" spans="1:1" x14ac:dyDescent="0.25">
      <c r="A222" s="84"/>
    </row>
    <row r="223" spans="1:1" x14ac:dyDescent="0.25">
      <c r="A223" s="84"/>
    </row>
    <row r="224" spans="1:1" x14ac:dyDescent="0.25">
      <c r="A224" s="84"/>
    </row>
    <row r="225" spans="1:1" x14ac:dyDescent="0.25">
      <c r="A225" s="84"/>
    </row>
    <row r="226" spans="1:1" x14ac:dyDescent="0.25">
      <c r="A226" s="84"/>
    </row>
    <row r="227" spans="1:1" x14ac:dyDescent="0.25">
      <c r="A227" s="84"/>
    </row>
    <row r="228" spans="1:1" x14ac:dyDescent="0.25">
      <c r="A228" s="84"/>
    </row>
    <row r="229" spans="1:1" x14ac:dyDescent="0.25">
      <c r="A229" s="84"/>
    </row>
    <row r="230" spans="1:1" x14ac:dyDescent="0.25">
      <c r="A230" s="84"/>
    </row>
    <row r="231" spans="1:1" x14ac:dyDescent="0.25">
      <c r="A231" s="84"/>
    </row>
    <row r="232" spans="1:1" x14ac:dyDescent="0.25">
      <c r="A232" s="84"/>
    </row>
    <row r="233" spans="1:1" x14ac:dyDescent="0.25">
      <c r="A233" s="84"/>
    </row>
    <row r="234" spans="1:1" x14ac:dyDescent="0.25">
      <c r="A234" s="84"/>
    </row>
    <row r="235" spans="1:1" x14ac:dyDescent="0.25">
      <c r="A235" s="84"/>
    </row>
    <row r="236" spans="1:1" x14ac:dyDescent="0.25">
      <c r="A236" s="84"/>
    </row>
    <row r="237" spans="1:1" x14ac:dyDescent="0.25">
      <c r="A237" s="84"/>
    </row>
    <row r="238" spans="1:1" x14ac:dyDescent="0.25">
      <c r="A238" s="84"/>
    </row>
    <row r="239" spans="1:1" x14ac:dyDescent="0.25">
      <c r="A239" s="84"/>
    </row>
    <row r="240" spans="1:1" x14ac:dyDescent="0.25">
      <c r="A240" s="84"/>
    </row>
    <row r="241" spans="1:1" x14ac:dyDescent="0.25">
      <c r="A241" s="84"/>
    </row>
    <row r="242" spans="1:1" x14ac:dyDescent="0.25">
      <c r="A242" s="84"/>
    </row>
    <row r="243" spans="1:1" x14ac:dyDescent="0.25">
      <c r="A243" s="84"/>
    </row>
    <row r="244" spans="1:1" x14ac:dyDescent="0.25">
      <c r="A244" s="84"/>
    </row>
    <row r="245" spans="1:1" x14ac:dyDescent="0.25">
      <c r="A245" s="84"/>
    </row>
    <row r="246" spans="1:1" x14ac:dyDescent="0.25">
      <c r="A246" s="84"/>
    </row>
    <row r="247" spans="1:1" x14ac:dyDescent="0.25">
      <c r="A247" s="84"/>
    </row>
    <row r="248" spans="1:1" x14ac:dyDescent="0.25">
      <c r="A248" s="84"/>
    </row>
    <row r="249" spans="1:1" x14ac:dyDescent="0.25">
      <c r="A249" s="84"/>
    </row>
    <row r="250" spans="1:1" x14ac:dyDescent="0.25">
      <c r="A250" s="84"/>
    </row>
    <row r="251" spans="1:1" x14ac:dyDescent="0.25">
      <c r="A251" s="84"/>
    </row>
    <row r="252" spans="1:1" x14ac:dyDescent="0.25">
      <c r="A252" s="84"/>
    </row>
    <row r="253" spans="1:1" x14ac:dyDescent="0.25">
      <c r="A253" s="84"/>
    </row>
    <row r="254" spans="1:1" x14ac:dyDescent="0.25">
      <c r="A254" s="84"/>
    </row>
    <row r="255" spans="1:1" x14ac:dyDescent="0.25">
      <c r="A255" s="84"/>
    </row>
    <row r="256" spans="1:1" x14ac:dyDescent="0.25">
      <c r="A256" s="84"/>
    </row>
    <row r="257" spans="1:1" x14ac:dyDescent="0.25">
      <c r="A257" s="84"/>
    </row>
    <row r="258" spans="1:1" x14ac:dyDescent="0.25">
      <c r="A258" s="84"/>
    </row>
    <row r="259" spans="1:1" x14ac:dyDescent="0.25">
      <c r="A259" s="84"/>
    </row>
    <row r="260" spans="1:1" x14ac:dyDescent="0.25">
      <c r="A260" s="84"/>
    </row>
    <row r="261" spans="1:1" x14ac:dyDescent="0.25">
      <c r="A261" s="84"/>
    </row>
    <row r="262" spans="1:1" x14ac:dyDescent="0.25">
      <c r="A262" s="84"/>
    </row>
    <row r="263" spans="1:1" x14ac:dyDescent="0.25">
      <c r="A263" s="84"/>
    </row>
    <row r="264" spans="1:1" x14ac:dyDescent="0.25">
      <c r="A264" s="84"/>
    </row>
    <row r="265" spans="1:1" x14ac:dyDescent="0.25">
      <c r="A265" s="84"/>
    </row>
    <row r="266" spans="1:1" x14ac:dyDescent="0.25">
      <c r="A266" s="84"/>
    </row>
    <row r="267" spans="1:1" x14ac:dyDescent="0.25">
      <c r="A267" s="84"/>
    </row>
    <row r="268" spans="1:1" x14ac:dyDescent="0.25">
      <c r="A268" s="84"/>
    </row>
    <row r="269" spans="1:1" x14ac:dyDescent="0.25">
      <c r="A269" s="84"/>
    </row>
    <row r="270" spans="1:1" x14ac:dyDescent="0.25">
      <c r="A270" s="84"/>
    </row>
    <row r="271" spans="1:1" x14ac:dyDescent="0.25">
      <c r="A271" s="84"/>
    </row>
    <row r="272" spans="1:1" x14ac:dyDescent="0.25">
      <c r="A272" s="84"/>
    </row>
    <row r="273" spans="1:1" x14ac:dyDescent="0.25">
      <c r="A273" s="84"/>
    </row>
    <row r="274" spans="1:1" x14ac:dyDescent="0.25">
      <c r="A274" s="84"/>
    </row>
    <row r="275" spans="1:1" x14ac:dyDescent="0.25">
      <c r="A275" s="84"/>
    </row>
    <row r="276" spans="1:1" x14ac:dyDescent="0.25">
      <c r="A276" s="84"/>
    </row>
    <row r="277" spans="1:1" x14ac:dyDescent="0.25">
      <c r="A277" s="84"/>
    </row>
    <row r="278" spans="1:1" x14ac:dyDescent="0.25">
      <c r="A278" s="84"/>
    </row>
    <row r="279" spans="1:1" x14ac:dyDescent="0.25">
      <c r="A279" s="84"/>
    </row>
    <row r="280" spans="1:1" x14ac:dyDescent="0.25">
      <c r="A280" s="84"/>
    </row>
    <row r="281" spans="1:1" x14ac:dyDescent="0.25">
      <c r="A281" s="84"/>
    </row>
    <row r="282" spans="1:1" x14ac:dyDescent="0.25">
      <c r="A282" s="84"/>
    </row>
    <row r="283" spans="1:1" x14ac:dyDescent="0.25">
      <c r="A283" s="84"/>
    </row>
    <row r="284" spans="1:1" x14ac:dyDescent="0.25">
      <c r="A284" s="84"/>
    </row>
    <row r="285" spans="1:1" x14ac:dyDescent="0.25">
      <c r="A285" s="84"/>
    </row>
    <row r="286" spans="1:1" x14ac:dyDescent="0.25">
      <c r="A286" s="84"/>
    </row>
    <row r="287" spans="1:1" x14ac:dyDescent="0.25">
      <c r="A287" s="84"/>
    </row>
    <row r="288" spans="1:1" x14ac:dyDescent="0.25">
      <c r="A288" s="84"/>
    </row>
    <row r="289" spans="1:1" x14ac:dyDescent="0.25">
      <c r="A289" s="84"/>
    </row>
    <row r="290" spans="1:1" x14ac:dyDescent="0.25">
      <c r="A290" s="84"/>
    </row>
    <row r="291" spans="1:1" x14ac:dyDescent="0.25">
      <c r="A291" s="84"/>
    </row>
    <row r="292" spans="1:1" x14ac:dyDescent="0.25">
      <c r="A292" s="84"/>
    </row>
    <row r="293" spans="1:1" x14ac:dyDescent="0.25">
      <c r="A293" s="84"/>
    </row>
    <row r="294" spans="1:1" x14ac:dyDescent="0.25">
      <c r="A294" s="84"/>
    </row>
    <row r="295" spans="1:1" x14ac:dyDescent="0.25">
      <c r="A295" s="84"/>
    </row>
    <row r="296" spans="1:1" x14ac:dyDescent="0.25">
      <c r="A296" s="84"/>
    </row>
    <row r="297" spans="1:1" x14ac:dyDescent="0.25">
      <c r="A297" s="84"/>
    </row>
    <row r="298" spans="1:1" x14ac:dyDescent="0.25">
      <c r="A298" s="84"/>
    </row>
    <row r="299" spans="1:1" x14ac:dyDescent="0.25">
      <c r="A299" s="84"/>
    </row>
    <row r="300" spans="1:1" x14ac:dyDescent="0.25">
      <c r="A300" s="84"/>
    </row>
    <row r="301" spans="1:1" x14ac:dyDescent="0.25">
      <c r="A301" s="84"/>
    </row>
    <row r="302" spans="1:1" x14ac:dyDescent="0.25">
      <c r="A302" s="84"/>
    </row>
    <row r="303" spans="1:1" x14ac:dyDescent="0.25">
      <c r="A303" s="84"/>
    </row>
    <row r="304" spans="1:1" x14ac:dyDescent="0.25">
      <c r="A304" s="84"/>
    </row>
    <row r="305" spans="1:1" x14ac:dyDescent="0.25">
      <c r="A305" s="84"/>
    </row>
    <row r="306" spans="1:1" x14ac:dyDescent="0.25">
      <c r="A306" s="84"/>
    </row>
    <row r="307" spans="1:1" x14ac:dyDescent="0.25">
      <c r="A307" s="84"/>
    </row>
    <row r="308" spans="1:1" x14ac:dyDescent="0.25">
      <c r="A308" s="84"/>
    </row>
    <row r="309" spans="1:1" x14ac:dyDescent="0.25">
      <c r="A309" s="84"/>
    </row>
    <row r="310" spans="1:1" x14ac:dyDescent="0.25">
      <c r="A310" s="84"/>
    </row>
    <row r="311" spans="1:1" x14ac:dyDescent="0.25">
      <c r="A311" s="84"/>
    </row>
    <row r="312" spans="1:1" x14ac:dyDescent="0.25">
      <c r="A312" s="84"/>
    </row>
    <row r="313" spans="1:1" x14ac:dyDescent="0.25">
      <c r="A313" s="84"/>
    </row>
    <row r="314" spans="1:1" x14ac:dyDescent="0.25">
      <c r="A314" s="84"/>
    </row>
    <row r="315" spans="1:1" x14ac:dyDescent="0.25">
      <c r="A315" s="84"/>
    </row>
    <row r="316" spans="1:1" x14ac:dyDescent="0.25">
      <c r="A316" s="84"/>
    </row>
    <row r="317" spans="1:1" x14ac:dyDescent="0.25">
      <c r="A317" s="84"/>
    </row>
    <row r="318" spans="1:1" x14ac:dyDescent="0.25">
      <c r="A318" s="84"/>
    </row>
    <row r="319" spans="1:1" x14ac:dyDescent="0.25">
      <c r="A319" s="84"/>
    </row>
    <row r="320" spans="1:1" x14ac:dyDescent="0.25">
      <c r="A320" s="84"/>
    </row>
    <row r="321" spans="1:1" x14ac:dyDescent="0.25">
      <c r="A321" s="84"/>
    </row>
    <row r="322" spans="1:1" x14ac:dyDescent="0.25">
      <c r="A322" s="84"/>
    </row>
    <row r="323" spans="1:1" x14ac:dyDescent="0.25">
      <c r="A323" s="84"/>
    </row>
    <row r="324" spans="1:1" x14ac:dyDescent="0.25">
      <c r="A324" s="84"/>
    </row>
    <row r="325" spans="1:1" x14ac:dyDescent="0.25">
      <c r="A325" s="84"/>
    </row>
    <row r="326" spans="1:1" x14ac:dyDescent="0.25">
      <c r="A326" s="84"/>
    </row>
    <row r="327" spans="1:1" x14ac:dyDescent="0.25">
      <c r="A327" s="84"/>
    </row>
    <row r="328" spans="1:1" x14ac:dyDescent="0.25">
      <c r="A328" s="84"/>
    </row>
    <row r="329" spans="1:1" x14ac:dyDescent="0.25">
      <c r="A329" s="84"/>
    </row>
    <row r="330" spans="1:1" x14ac:dyDescent="0.25">
      <c r="A330" s="84"/>
    </row>
    <row r="331" spans="1:1" x14ac:dyDescent="0.25">
      <c r="A331" s="84"/>
    </row>
    <row r="332" spans="1:1" x14ac:dyDescent="0.25">
      <c r="A332" s="84"/>
    </row>
    <row r="333" spans="1:1" x14ac:dyDescent="0.25">
      <c r="A333" s="84"/>
    </row>
    <row r="334" spans="1:1" x14ac:dyDescent="0.25">
      <c r="A334" s="84"/>
    </row>
    <row r="335" spans="1:1" x14ac:dyDescent="0.25">
      <c r="A335" s="84"/>
    </row>
    <row r="336" spans="1:1" x14ac:dyDescent="0.25">
      <c r="A336" s="84"/>
    </row>
    <row r="337" spans="1:1" x14ac:dyDescent="0.25">
      <c r="A337" s="84"/>
    </row>
    <row r="338" spans="1:1" x14ac:dyDescent="0.25">
      <c r="A338" s="84"/>
    </row>
    <row r="339" spans="1:1" x14ac:dyDescent="0.25">
      <c r="A339" s="84"/>
    </row>
    <row r="340" spans="1:1" x14ac:dyDescent="0.25">
      <c r="A340" s="84"/>
    </row>
    <row r="341" spans="1:1" x14ac:dyDescent="0.25">
      <c r="A341" s="84"/>
    </row>
    <row r="342" spans="1:1" x14ac:dyDescent="0.25">
      <c r="A342" s="84"/>
    </row>
    <row r="343" spans="1:1" x14ac:dyDescent="0.25">
      <c r="A343" s="84"/>
    </row>
    <row r="344" spans="1:1" x14ac:dyDescent="0.25">
      <c r="A344" s="84"/>
    </row>
    <row r="345" spans="1:1" x14ac:dyDescent="0.25">
      <c r="A345" s="84"/>
    </row>
    <row r="346" spans="1:1" x14ac:dyDescent="0.25">
      <c r="A346" s="84"/>
    </row>
    <row r="347" spans="1:1" x14ac:dyDescent="0.25">
      <c r="A347" s="84"/>
    </row>
    <row r="348" spans="1:1" x14ac:dyDescent="0.25">
      <c r="A348" s="84"/>
    </row>
    <row r="349" spans="1:1" x14ac:dyDescent="0.25">
      <c r="A349" s="84"/>
    </row>
    <row r="350" spans="1:1" x14ac:dyDescent="0.25">
      <c r="A350" s="84"/>
    </row>
    <row r="351" spans="1:1" x14ac:dyDescent="0.25">
      <c r="A351" s="84"/>
    </row>
    <row r="352" spans="1:1" x14ac:dyDescent="0.25">
      <c r="A352" s="84"/>
    </row>
    <row r="353" spans="1:1" x14ac:dyDescent="0.25">
      <c r="A353" s="84"/>
    </row>
    <row r="354" spans="1:1" x14ac:dyDescent="0.25">
      <c r="A354" s="84"/>
    </row>
    <row r="355" spans="1:1" x14ac:dyDescent="0.25">
      <c r="A355" s="84"/>
    </row>
    <row r="356" spans="1:1" x14ac:dyDescent="0.25">
      <c r="A356" s="84"/>
    </row>
    <row r="357" spans="1:1" x14ac:dyDescent="0.25">
      <c r="A357" s="84"/>
    </row>
    <row r="358" spans="1:1" x14ac:dyDescent="0.25">
      <c r="A358" s="84"/>
    </row>
    <row r="359" spans="1:1" x14ac:dyDescent="0.25">
      <c r="A359" s="84"/>
    </row>
    <row r="360" spans="1:1" x14ac:dyDescent="0.25">
      <c r="A360" s="84"/>
    </row>
    <row r="361" spans="1:1" x14ac:dyDescent="0.25">
      <c r="A361" s="84"/>
    </row>
    <row r="362" spans="1:1" x14ac:dyDescent="0.25">
      <c r="A362" s="84"/>
    </row>
    <row r="363" spans="1:1" x14ac:dyDescent="0.25">
      <c r="A363" s="84"/>
    </row>
    <row r="364" spans="1:1" x14ac:dyDescent="0.25">
      <c r="A364" s="84"/>
    </row>
    <row r="365" spans="1:1" x14ac:dyDescent="0.25">
      <c r="A365" s="84"/>
    </row>
    <row r="366" spans="1:1" x14ac:dyDescent="0.25">
      <c r="A366" s="84"/>
    </row>
    <row r="367" spans="1:1" x14ac:dyDescent="0.25">
      <c r="A367" s="84"/>
    </row>
    <row r="368" spans="1:1" x14ac:dyDescent="0.25">
      <c r="A368" s="84"/>
    </row>
    <row r="369" spans="1:1" x14ac:dyDescent="0.25">
      <c r="A369" s="84"/>
    </row>
    <row r="370" spans="1:1" x14ac:dyDescent="0.25">
      <c r="A370" s="84"/>
    </row>
    <row r="371" spans="1:1" x14ac:dyDescent="0.25">
      <c r="A371" s="84"/>
    </row>
    <row r="372" spans="1:1" x14ac:dyDescent="0.25">
      <c r="A372" s="84"/>
    </row>
    <row r="373" spans="1:1" x14ac:dyDescent="0.25">
      <c r="A373" s="84"/>
    </row>
    <row r="374" spans="1:1" x14ac:dyDescent="0.25">
      <c r="A374" s="84"/>
    </row>
    <row r="375" spans="1:1" x14ac:dyDescent="0.25">
      <c r="A375" s="84"/>
    </row>
    <row r="376" spans="1:1" x14ac:dyDescent="0.25">
      <c r="A376" s="84"/>
    </row>
    <row r="377" spans="1:1" x14ac:dyDescent="0.25">
      <c r="A377" s="84"/>
    </row>
    <row r="378" spans="1:1" x14ac:dyDescent="0.25">
      <c r="A378" s="84"/>
    </row>
    <row r="379" spans="1:1" x14ac:dyDescent="0.25">
      <c r="A379" s="84"/>
    </row>
    <row r="380" spans="1:1" x14ac:dyDescent="0.25">
      <c r="A380" s="84"/>
    </row>
    <row r="381" spans="1:1" x14ac:dyDescent="0.25">
      <c r="A381" s="84"/>
    </row>
    <row r="382" spans="1:1" x14ac:dyDescent="0.25">
      <c r="A382" s="84"/>
    </row>
    <row r="383" spans="1:1" x14ac:dyDescent="0.25">
      <c r="A383" s="84"/>
    </row>
    <row r="384" spans="1:1" x14ac:dyDescent="0.25">
      <c r="A384" s="84"/>
    </row>
    <row r="385" spans="1:1" x14ac:dyDescent="0.25">
      <c r="A385" s="84"/>
    </row>
    <row r="386" spans="1:1" x14ac:dyDescent="0.25">
      <c r="A386" s="84"/>
    </row>
    <row r="387" spans="1:1" x14ac:dyDescent="0.25">
      <c r="A387" s="84"/>
    </row>
    <row r="388" spans="1:1" x14ac:dyDescent="0.25">
      <c r="A388" s="84"/>
    </row>
    <row r="389" spans="1:1" x14ac:dyDescent="0.25">
      <c r="A389" s="84"/>
    </row>
    <row r="390" spans="1:1" x14ac:dyDescent="0.25">
      <c r="A390" s="84"/>
    </row>
    <row r="391" spans="1:1" x14ac:dyDescent="0.25">
      <c r="A391" s="84"/>
    </row>
    <row r="392" spans="1:1" x14ac:dyDescent="0.25">
      <c r="A392" s="84"/>
    </row>
    <row r="393" spans="1:1" x14ac:dyDescent="0.25">
      <c r="A393" s="84"/>
    </row>
    <row r="394" spans="1:1" x14ac:dyDescent="0.25">
      <c r="A394" s="84"/>
    </row>
    <row r="395" spans="1:1" x14ac:dyDescent="0.25">
      <c r="A395" s="84"/>
    </row>
    <row r="396" spans="1:1" x14ac:dyDescent="0.25">
      <c r="A396" s="84"/>
    </row>
    <row r="397" spans="1:1" x14ac:dyDescent="0.25">
      <c r="A397" s="84"/>
    </row>
    <row r="398" spans="1:1" x14ac:dyDescent="0.25">
      <c r="A398" s="84"/>
    </row>
    <row r="399" spans="1:1" x14ac:dyDescent="0.25">
      <c r="A399" s="84"/>
    </row>
    <row r="400" spans="1:1" x14ac:dyDescent="0.25">
      <c r="A400" s="84"/>
    </row>
    <row r="401" spans="1:1" x14ac:dyDescent="0.25">
      <c r="A401" s="84"/>
    </row>
    <row r="402" spans="1:1" x14ac:dyDescent="0.25">
      <c r="A402" s="84"/>
    </row>
    <row r="403" spans="1:1" x14ac:dyDescent="0.25">
      <c r="A403" s="84"/>
    </row>
    <row r="404" spans="1:1" x14ac:dyDescent="0.25">
      <c r="A404" s="84"/>
    </row>
    <row r="405" spans="1:1" x14ac:dyDescent="0.25">
      <c r="A405" s="84"/>
    </row>
    <row r="406" spans="1:1" x14ac:dyDescent="0.25">
      <c r="A406" s="84"/>
    </row>
    <row r="407" spans="1:1" x14ac:dyDescent="0.25">
      <c r="A407" s="84"/>
    </row>
    <row r="408" spans="1:1" x14ac:dyDescent="0.25">
      <c r="A408" s="84"/>
    </row>
    <row r="409" spans="1:1" x14ac:dyDescent="0.25">
      <c r="A409" s="84"/>
    </row>
    <row r="410" spans="1:1" x14ac:dyDescent="0.25">
      <c r="A410" s="84"/>
    </row>
    <row r="411" spans="1:1" x14ac:dyDescent="0.25">
      <c r="A411" s="84"/>
    </row>
    <row r="412" spans="1:1" x14ac:dyDescent="0.25">
      <c r="A412" s="84"/>
    </row>
    <row r="413" spans="1:1" x14ac:dyDescent="0.25">
      <c r="A413" s="84"/>
    </row>
    <row r="414" spans="1:1" x14ac:dyDescent="0.25">
      <c r="A414" s="84"/>
    </row>
    <row r="415" spans="1:1" x14ac:dyDescent="0.25">
      <c r="A415" s="84"/>
    </row>
    <row r="416" spans="1:1" x14ac:dyDescent="0.25">
      <c r="A416" s="84"/>
    </row>
    <row r="417" spans="1:1" x14ac:dyDescent="0.25">
      <c r="A417" s="84"/>
    </row>
    <row r="418" spans="1:1" x14ac:dyDescent="0.25">
      <c r="A418" s="84"/>
    </row>
    <row r="419" spans="1:1" x14ac:dyDescent="0.25">
      <c r="A419" s="84"/>
    </row>
    <row r="420" spans="1:1" x14ac:dyDescent="0.25">
      <c r="A420" s="84"/>
    </row>
    <row r="421" spans="1:1" x14ac:dyDescent="0.25">
      <c r="A421" s="84"/>
    </row>
    <row r="422" spans="1:1" x14ac:dyDescent="0.25">
      <c r="A422" s="84"/>
    </row>
    <row r="423" spans="1:1" x14ac:dyDescent="0.25">
      <c r="A423" s="84"/>
    </row>
    <row r="424" spans="1:1" x14ac:dyDescent="0.25">
      <c r="A424" s="84"/>
    </row>
    <row r="425" spans="1:1" x14ac:dyDescent="0.25">
      <c r="A425" s="84"/>
    </row>
    <row r="426" spans="1:1" x14ac:dyDescent="0.25">
      <c r="A426" s="84"/>
    </row>
    <row r="427" spans="1:1" x14ac:dyDescent="0.25">
      <c r="A427" s="84"/>
    </row>
    <row r="428" spans="1:1" x14ac:dyDescent="0.25">
      <c r="A428" s="84"/>
    </row>
    <row r="429" spans="1:1" x14ac:dyDescent="0.25">
      <c r="A429" s="84"/>
    </row>
    <row r="430" spans="1:1" x14ac:dyDescent="0.25">
      <c r="A430" s="84"/>
    </row>
    <row r="431" spans="1:1" x14ac:dyDescent="0.25">
      <c r="A431" s="84"/>
    </row>
    <row r="432" spans="1:1" x14ac:dyDescent="0.25">
      <c r="A432" s="84"/>
    </row>
    <row r="433" spans="1:1" x14ac:dyDescent="0.25">
      <c r="A433" s="84"/>
    </row>
    <row r="434" spans="1:1" x14ac:dyDescent="0.25">
      <c r="A434" s="84"/>
    </row>
    <row r="435" spans="1:1" x14ac:dyDescent="0.25">
      <c r="A435" s="84"/>
    </row>
    <row r="436" spans="1:1" x14ac:dyDescent="0.25">
      <c r="A436" s="84"/>
    </row>
    <row r="437" spans="1:1" x14ac:dyDescent="0.25">
      <c r="A437" s="84"/>
    </row>
    <row r="438" spans="1:1" x14ac:dyDescent="0.25">
      <c r="A438" s="84"/>
    </row>
    <row r="439" spans="1:1" x14ac:dyDescent="0.25">
      <c r="A439" s="84"/>
    </row>
    <row r="440" spans="1:1" x14ac:dyDescent="0.25">
      <c r="A440" s="84"/>
    </row>
    <row r="441" spans="1:1" x14ac:dyDescent="0.25">
      <c r="A441" s="84"/>
    </row>
    <row r="442" spans="1:1" x14ac:dyDescent="0.25">
      <c r="A442" s="84"/>
    </row>
    <row r="443" spans="1:1" x14ac:dyDescent="0.25">
      <c r="A443" s="84"/>
    </row>
    <row r="444" spans="1:1" x14ac:dyDescent="0.25">
      <c r="A444" s="84"/>
    </row>
    <row r="445" spans="1:1" x14ac:dyDescent="0.25">
      <c r="A445" s="84"/>
    </row>
    <row r="446" spans="1:1" x14ac:dyDescent="0.25">
      <c r="A446" s="84"/>
    </row>
    <row r="447" spans="1:1" x14ac:dyDescent="0.25">
      <c r="A447" s="84"/>
    </row>
    <row r="448" spans="1:1" x14ac:dyDescent="0.25">
      <c r="A448" s="84"/>
    </row>
    <row r="449" spans="1:1" x14ac:dyDescent="0.25">
      <c r="A449" s="84"/>
    </row>
    <row r="450" spans="1:1" x14ac:dyDescent="0.25">
      <c r="A450" s="84"/>
    </row>
    <row r="451" spans="1:1" x14ac:dyDescent="0.25">
      <c r="A451" s="84"/>
    </row>
    <row r="452" spans="1:1" x14ac:dyDescent="0.25">
      <c r="A452" s="84"/>
    </row>
    <row r="453" spans="1:1" x14ac:dyDescent="0.25">
      <c r="A453" s="84"/>
    </row>
    <row r="454" spans="1:1" x14ac:dyDescent="0.25">
      <c r="A454" s="84"/>
    </row>
    <row r="455" spans="1:1" x14ac:dyDescent="0.25">
      <c r="A455" s="84"/>
    </row>
    <row r="456" spans="1:1" x14ac:dyDescent="0.25">
      <c r="A456" s="84"/>
    </row>
    <row r="457" spans="1:1" x14ac:dyDescent="0.25">
      <c r="A457" s="84"/>
    </row>
    <row r="458" spans="1:1" x14ac:dyDescent="0.25">
      <c r="A458" s="84"/>
    </row>
    <row r="459" spans="1:1" x14ac:dyDescent="0.25">
      <c r="A459" s="84"/>
    </row>
    <row r="460" spans="1:1" x14ac:dyDescent="0.25">
      <c r="A460" s="84"/>
    </row>
    <row r="461" spans="1:1" x14ac:dyDescent="0.25">
      <c r="A461" s="84"/>
    </row>
    <row r="462" spans="1:1" x14ac:dyDescent="0.25">
      <c r="A462" s="84"/>
    </row>
    <row r="463" spans="1:1" x14ac:dyDescent="0.25">
      <c r="A463" s="84"/>
    </row>
    <row r="464" spans="1:1" x14ac:dyDescent="0.25">
      <c r="A464" s="84"/>
    </row>
    <row r="465" spans="1:1" x14ac:dyDescent="0.25">
      <c r="A465" s="84"/>
    </row>
    <row r="466" spans="1:1" x14ac:dyDescent="0.25">
      <c r="A466" s="84"/>
    </row>
    <row r="467" spans="1:1" x14ac:dyDescent="0.25">
      <c r="A467" s="84"/>
    </row>
    <row r="468" spans="1:1" x14ac:dyDescent="0.25">
      <c r="A468" s="84"/>
    </row>
    <row r="469" spans="1:1" x14ac:dyDescent="0.25">
      <c r="A469" s="84"/>
    </row>
    <row r="470" spans="1:1" x14ac:dyDescent="0.25">
      <c r="A470" s="84"/>
    </row>
    <row r="471" spans="1:1" x14ac:dyDescent="0.25">
      <c r="A471" s="84"/>
    </row>
    <row r="472" spans="1:1" x14ac:dyDescent="0.25">
      <c r="A472" s="84"/>
    </row>
    <row r="473" spans="1:1" x14ac:dyDescent="0.25">
      <c r="A473" s="84"/>
    </row>
    <row r="474" spans="1:1" x14ac:dyDescent="0.25">
      <c r="A474" s="84"/>
    </row>
    <row r="475" spans="1:1" x14ac:dyDescent="0.25">
      <c r="A475" s="84"/>
    </row>
    <row r="476" spans="1:1" x14ac:dyDescent="0.25">
      <c r="A476" s="84"/>
    </row>
    <row r="477" spans="1:1" x14ac:dyDescent="0.25">
      <c r="A477" s="84"/>
    </row>
    <row r="478" spans="1:1" x14ac:dyDescent="0.25">
      <c r="A478" s="84"/>
    </row>
    <row r="479" spans="1:1" x14ac:dyDescent="0.25">
      <c r="A479" s="84"/>
    </row>
  </sheetData>
  <mergeCells count="87">
    <mergeCell ref="E64:E67"/>
    <mergeCell ref="F64:F67"/>
    <mergeCell ref="E6:E9"/>
    <mergeCell ref="F6:F9"/>
    <mergeCell ref="E11:E14"/>
    <mergeCell ref="F11:F14"/>
    <mergeCell ref="E16:E19"/>
    <mergeCell ref="F16:F19"/>
    <mergeCell ref="E23:E26"/>
    <mergeCell ref="F23:F26"/>
    <mergeCell ref="E28:E31"/>
    <mergeCell ref="F28:F31"/>
    <mergeCell ref="E35:E38"/>
    <mergeCell ref="F35:F38"/>
    <mergeCell ref="E40:E43"/>
    <mergeCell ref="E57:E60"/>
    <mergeCell ref="I52:I55"/>
    <mergeCell ref="C63:D63"/>
    <mergeCell ref="B64:B67"/>
    <mergeCell ref="G64:G67"/>
    <mergeCell ref="H64:H67"/>
    <mergeCell ref="C56:D56"/>
    <mergeCell ref="B57:B60"/>
    <mergeCell ref="G57:G60"/>
    <mergeCell ref="H57:H60"/>
    <mergeCell ref="C61:I61"/>
    <mergeCell ref="C62:I62"/>
    <mergeCell ref="I57:I60"/>
    <mergeCell ref="I64:I67"/>
    <mergeCell ref="E52:E55"/>
    <mergeCell ref="F52:F55"/>
    <mergeCell ref="F57:F60"/>
    <mergeCell ref="B52:B55"/>
    <mergeCell ref="G52:G55"/>
    <mergeCell ref="H52:H55"/>
    <mergeCell ref="C46:D46"/>
    <mergeCell ref="B47:B50"/>
    <mergeCell ref="G47:G50"/>
    <mergeCell ref="H47:H50"/>
    <mergeCell ref="E47:E50"/>
    <mergeCell ref="F47:F50"/>
    <mergeCell ref="C32:I32"/>
    <mergeCell ref="C33:I33"/>
    <mergeCell ref="I35:I38"/>
    <mergeCell ref="I40:I43"/>
    <mergeCell ref="C51:D51"/>
    <mergeCell ref="C44:I44"/>
    <mergeCell ref="C45:I45"/>
    <mergeCell ref="I47:I50"/>
    <mergeCell ref="F40:F43"/>
    <mergeCell ref="B40:B43"/>
    <mergeCell ref="G40:G43"/>
    <mergeCell ref="H40:H43"/>
    <mergeCell ref="C34:D34"/>
    <mergeCell ref="B35:B38"/>
    <mergeCell ref="G35:G38"/>
    <mergeCell ref="H35:H38"/>
    <mergeCell ref="C39:D39"/>
    <mergeCell ref="C3:I3"/>
    <mergeCell ref="C4:I4"/>
    <mergeCell ref="C27:D27"/>
    <mergeCell ref="B28:B31"/>
    <mergeCell ref="G28:G31"/>
    <mergeCell ref="H28:H31"/>
    <mergeCell ref="C22:D22"/>
    <mergeCell ref="B23:B26"/>
    <mergeCell ref="G23:G26"/>
    <mergeCell ref="H23:H26"/>
    <mergeCell ref="C20:I20"/>
    <mergeCell ref="C21:I21"/>
    <mergeCell ref="B16:B19"/>
    <mergeCell ref="G16:G19"/>
    <mergeCell ref="H16:H19"/>
    <mergeCell ref="C5:D5"/>
    <mergeCell ref="B6:B9"/>
    <mergeCell ref="G6:G9"/>
    <mergeCell ref="H6:H9"/>
    <mergeCell ref="C10:D10"/>
    <mergeCell ref="B11:B14"/>
    <mergeCell ref="G11:G14"/>
    <mergeCell ref="H11:H14"/>
    <mergeCell ref="I28:I31"/>
    <mergeCell ref="C15:D15"/>
    <mergeCell ref="I6:I9"/>
    <mergeCell ref="I11:I14"/>
    <mergeCell ref="I16:I19"/>
    <mergeCell ref="I23:I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3D66098-B768-4BA6-94F3-24143A41C7BF}">
          <x14:formula1>
            <xm:f>Drops!$B$3:$B$7</xm:f>
          </x14:formula1>
          <xm:sqref>G6:G9 G11:G14 G23:G26 G28:G31 G16:G19 G35:G38 G47:G50 G52:G55 G40:G43 G57:G60 G64:G67 E6:E9 E11:E14 E23:E26 E28:E31 E16:E19 E35:E38 E47:E50 E52:E55 E40:E43 E57:E60 E64:E67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B47C4-5CE6-4751-BA0C-26C1A2534456}">
  <sheetPr>
    <tabColor rgb="FFF66AE5"/>
  </sheetPr>
  <dimension ref="A1:XFD386"/>
  <sheetViews>
    <sheetView showGridLines="0" zoomScale="82" zoomScaleNormal="50" workbookViewId="0">
      <pane ySplit="3" topLeftCell="A4" activePane="bottomLeft" state="frozen"/>
      <selection pane="bottomLeft" activeCell="J35" sqref="J35"/>
    </sheetView>
  </sheetViews>
  <sheetFormatPr defaultColWidth="8.625" defaultRowHeight="15.75" x14ac:dyDescent="0.25"/>
  <cols>
    <col min="1" max="1" width="9.125" style="76" customWidth="1"/>
    <col min="2" max="2" width="31.625" style="91" customWidth="1"/>
    <col min="3" max="3" width="43.75" style="92" customWidth="1"/>
    <col min="4" max="4" width="81.125" style="93" customWidth="1"/>
    <col min="5" max="5" width="34.25" style="91" customWidth="1"/>
    <col min="6" max="6" width="19.125" style="91" customWidth="1"/>
    <col min="7" max="7" width="29.125" style="91" customWidth="1"/>
    <col min="8" max="8" width="19.125" style="91" customWidth="1"/>
    <col min="9" max="9" width="17.75" style="91" customWidth="1"/>
    <col min="10" max="10" width="8.625" style="91"/>
    <col min="14" max="16368" width="8.625" style="91"/>
    <col min="16369" max="16369" width="8.125" style="91" customWidth="1"/>
    <col min="16370" max="16371" width="8.625" style="91" hidden="1" customWidth="1"/>
    <col min="16372" max="16372" width="2.75" style="91" hidden="1" customWidth="1"/>
    <col min="16373" max="16373" width="8.625" style="91" hidden="1" customWidth="1"/>
    <col min="16374" max="16374" width="5.5" style="91" hidden="1" customWidth="1"/>
    <col min="16375" max="16379" width="8.625" style="91" hidden="1" customWidth="1"/>
    <col min="16380" max="16380" width="20.375" style="91" customWidth="1"/>
    <col min="16381" max="16381" width="8.625" style="91" customWidth="1"/>
    <col min="16382" max="16382" width="48.625" style="91" customWidth="1"/>
    <col min="16383" max="16384" width="33.625" style="91" customWidth="1"/>
  </cols>
  <sheetData>
    <row r="1" spans="1:9 16380:16384" s="76" customFormat="1" x14ac:dyDescent="0.25">
      <c r="E1" s="83"/>
      <c r="G1" s="83"/>
      <c r="XFC1" s="157"/>
      <c r="XFD1" s="157"/>
    </row>
    <row r="2" spans="1:9 16380:16384" s="76" customFormat="1" x14ac:dyDescent="0.25">
      <c r="E2" s="83"/>
      <c r="G2" s="83"/>
      <c r="XFC2" s="157"/>
      <c r="XFD2" s="157"/>
    </row>
    <row r="3" spans="1:9 16380:16384" s="98" customFormat="1" ht="18.75" x14ac:dyDescent="0.3">
      <c r="B3" s="109"/>
      <c r="C3" s="253" t="s">
        <v>19</v>
      </c>
      <c r="D3" s="254"/>
      <c r="E3" s="254"/>
      <c r="F3" s="254"/>
      <c r="G3" s="254"/>
      <c r="H3" s="254"/>
      <c r="I3" s="269"/>
      <c r="XFC3" s="91"/>
      <c r="XFD3" s="91"/>
    </row>
    <row r="4" spans="1:9 16380:16384" s="98" customFormat="1" ht="18.75" x14ac:dyDescent="0.3">
      <c r="B4" s="110"/>
      <c r="C4" s="256" t="s">
        <v>235</v>
      </c>
      <c r="D4" s="271"/>
      <c r="E4" s="271"/>
      <c r="F4" s="271"/>
      <c r="G4" s="271"/>
      <c r="H4" s="271"/>
      <c r="I4" s="266"/>
      <c r="XFC4" s="91"/>
      <c r="XFD4" s="91"/>
    </row>
    <row r="5" spans="1:9 16380:16384" s="76" customFormat="1" ht="45" x14ac:dyDescent="0.25">
      <c r="B5" s="111"/>
      <c r="C5" s="259" t="s">
        <v>913</v>
      </c>
      <c r="D5" s="260"/>
      <c r="E5" s="114" t="s">
        <v>810</v>
      </c>
      <c r="F5" s="114" t="s">
        <v>628</v>
      </c>
      <c r="G5" s="114" t="s">
        <v>1022</v>
      </c>
      <c r="H5" s="114" t="s">
        <v>628</v>
      </c>
      <c r="I5" s="114" t="s">
        <v>771</v>
      </c>
      <c r="XFC5" s="157"/>
      <c r="XFD5" s="157"/>
    </row>
    <row r="6" spans="1:9 16380:16384" s="76" customFormat="1" ht="57" x14ac:dyDescent="0.25">
      <c r="B6" s="261" t="s">
        <v>236</v>
      </c>
      <c r="C6" s="79" t="s">
        <v>623</v>
      </c>
      <c r="D6" s="77" t="s">
        <v>237</v>
      </c>
      <c r="E6" s="261">
        <v>4</v>
      </c>
      <c r="F6" s="261" t="str">
        <f>IFERROR(VLOOKUP(E6,Drops!$B$3:$C$7,2,FALSE),"")</f>
        <v>Leader</v>
      </c>
      <c r="G6" s="261">
        <v>3</v>
      </c>
      <c r="H6" s="261" t="str">
        <f>IFERROR(VLOOKUP(G6,Drops!$B$3:$C$7,2,FALSE),"")</f>
        <v>Confident</v>
      </c>
      <c r="I6" s="250"/>
      <c r="XEZ6" s="150" t="str">
        <f>B6</f>
        <v xml:space="preserve">5.1.1 Policies and practices on confidentiality </v>
      </c>
      <c r="XFA6" s="156">
        <v>1</v>
      </c>
      <c r="XFB6" s="150" t="str">
        <f>D6</f>
        <v xml:space="preserve">There are expectations around confidentiality, but these have not been clearly articulated in a coherent policy or accepted practices. It may not be clear what the limitations of confidentiality are, or any exceptions. </v>
      </c>
      <c r="XFC6" s="158"/>
      <c r="XFD6" s="159"/>
    </row>
    <row r="7" spans="1:9 16380:16384" customFormat="1" ht="71.25" x14ac:dyDescent="0.25">
      <c r="A7" s="76"/>
      <c r="B7" s="251"/>
      <c r="C7" s="80" t="s">
        <v>624</v>
      </c>
      <c r="D7" s="77" t="s">
        <v>238</v>
      </c>
      <c r="E7" s="251"/>
      <c r="F7" s="251"/>
      <c r="G7" s="251"/>
      <c r="H7" s="251"/>
      <c r="I7" s="251"/>
      <c r="XEZ7" s="150"/>
      <c r="XFA7" s="156">
        <v>2</v>
      </c>
      <c r="XFB7" s="150" t="str">
        <f>D7</f>
        <v xml:space="preserve">There are confidentiality policies and accepted practices, but they do not address all of the relevant issues (e.g. admissibility of information in court or other proceedings). The policies may also not account for the preferences of parties. </v>
      </c>
      <c r="XFC7" s="158"/>
      <c r="XFD7" s="159"/>
    </row>
    <row r="8" spans="1:9 16380:16384" customFormat="1" ht="57" x14ac:dyDescent="0.25">
      <c r="A8" s="76"/>
      <c r="B8" s="251"/>
      <c r="C8" s="80" t="s">
        <v>625</v>
      </c>
      <c r="D8" s="77" t="s">
        <v>743</v>
      </c>
      <c r="E8" s="251"/>
      <c r="F8" s="251"/>
      <c r="G8" s="251"/>
      <c r="H8" s="251"/>
      <c r="I8" s="251"/>
      <c r="XEZ8" s="150"/>
      <c r="XFA8" s="156">
        <v>3</v>
      </c>
      <c r="XFB8" s="150" t="str">
        <f>D8</f>
        <v>There are comprehensive and clear policies and practices regarding confidentiality that cover staff. They will include clear limits and boundaries to confidentiality and any exceptions (e.g. research and reporting).</v>
      </c>
      <c r="XFC8" s="158"/>
      <c r="XFD8" s="159"/>
    </row>
    <row r="9" spans="1:9 16380:16384" customFormat="1" ht="28.5" x14ac:dyDescent="0.25">
      <c r="A9" s="76"/>
      <c r="B9" s="252"/>
      <c r="C9" s="80" t="s">
        <v>626</v>
      </c>
      <c r="D9" s="77" t="s">
        <v>742</v>
      </c>
      <c r="E9" s="252"/>
      <c r="F9" s="252"/>
      <c r="G9" s="252"/>
      <c r="H9" s="252"/>
      <c r="I9" s="252"/>
      <c r="XEZ9" s="150"/>
      <c r="XFA9" s="156">
        <v>4</v>
      </c>
      <c r="XFB9" s="150" t="str">
        <f>D9</f>
        <v>The policies and practices are reviewed regularly with input from users. </v>
      </c>
      <c r="XFC9" s="158"/>
      <c r="XFD9" s="159"/>
    </row>
    <row r="10" spans="1:9 16380:16384" s="76" customFormat="1" ht="45" x14ac:dyDescent="0.25">
      <c r="B10" s="113"/>
      <c r="C10" s="259" t="s">
        <v>914</v>
      </c>
      <c r="D10" s="260"/>
      <c r="E10" s="114" t="s">
        <v>810</v>
      </c>
      <c r="F10" s="114" t="s">
        <v>628</v>
      </c>
      <c r="G10" s="114" t="s">
        <v>811</v>
      </c>
      <c r="H10" s="114" t="s">
        <v>628</v>
      </c>
      <c r="I10" s="114" t="s">
        <v>771</v>
      </c>
      <c r="XFC10" s="157"/>
      <c r="XFD10" s="157"/>
    </row>
    <row r="11" spans="1:9 16380:16384" customFormat="1" ht="57" x14ac:dyDescent="0.25">
      <c r="A11" s="76"/>
      <c r="B11" s="261" t="s">
        <v>241</v>
      </c>
      <c r="C11" s="79" t="s">
        <v>623</v>
      </c>
      <c r="D11" s="77" t="s">
        <v>242</v>
      </c>
      <c r="E11" s="261">
        <v>4</v>
      </c>
      <c r="F11" s="261" t="str">
        <f>IFERROR(VLOOKUP(E11,Drops!$B$3:$C$7,2,FALSE),"")</f>
        <v>Leader</v>
      </c>
      <c r="G11" s="261">
        <v>4</v>
      </c>
      <c r="H11" s="261" t="str">
        <f>IFERROR(VLOOKUP(G11,Drops!$B$3:$C$7,2,FALSE),"")</f>
        <v>Leader</v>
      </c>
      <c r="I11" s="250"/>
      <c r="XEZ11" s="150" t="str">
        <f>B11</f>
        <v xml:space="preserve">5.1.2 Transparency and/or availability of policies and practices on confidentiality </v>
      </c>
      <c r="XFA11" s="156">
        <v>1</v>
      </c>
      <c r="XFB11" s="150" t="str">
        <f>D11</f>
        <v xml:space="preserve">Information is not made publicly available about how confidentiality is managed. </v>
      </c>
      <c r="XFC11" s="158"/>
      <c r="XFD11" s="159"/>
    </row>
    <row r="12" spans="1:9 16380:16384" customFormat="1" ht="42.75" x14ac:dyDescent="0.25">
      <c r="A12" s="76"/>
      <c r="B12" s="251"/>
      <c r="C12" s="80" t="s">
        <v>624</v>
      </c>
      <c r="D12" s="77" t="s">
        <v>243</v>
      </c>
      <c r="E12" s="251"/>
      <c r="F12" s="251"/>
      <c r="G12" s="251"/>
      <c r="H12" s="251"/>
      <c r="I12" s="251"/>
      <c r="XEZ12" s="150"/>
      <c r="XFA12" s="156">
        <v>2</v>
      </c>
      <c r="XFB12" s="150" t="str">
        <f>D12</f>
        <v>The policies and practices on confidentiality are publicised. Processes do not, however, require that they are communicated directly to the parties. </v>
      </c>
      <c r="XFC12" s="158"/>
      <c r="XFD12" s="159"/>
    </row>
    <row r="13" spans="1:9 16380:16384" customFormat="1" ht="71.25" x14ac:dyDescent="0.25">
      <c r="A13" s="76"/>
      <c r="B13" s="251"/>
      <c r="C13" s="80" t="s">
        <v>625</v>
      </c>
      <c r="D13" s="77" t="s">
        <v>658</v>
      </c>
      <c r="E13" s="251"/>
      <c r="F13" s="251"/>
      <c r="G13" s="251"/>
      <c r="H13" s="251"/>
      <c r="I13" s="251"/>
      <c r="XEZ13" s="150"/>
      <c r="XFA13" s="156">
        <v>3</v>
      </c>
      <c r="XFB13" s="150" t="str">
        <f>D13</f>
        <v>Operates at maturity level 2 AND information about the policies and practices is directly communicated to parties (e.g. by the practitioner) and there is evidence that they have understood this information (e.g. signed documents).</v>
      </c>
      <c r="XFC13" s="158"/>
      <c r="XFD13" s="159"/>
    </row>
    <row r="14" spans="1:9 16380:16384" customFormat="1" ht="42.75" x14ac:dyDescent="0.25">
      <c r="A14" s="76"/>
      <c r="B14" s="252"/>
      <c r="C14" s="80" t="s">
        <v>626</v>
      </c>
      <c r="D14" s="77" t="s">
        <v>659</v>
      </c>
      <c r="E14" s="252"/>
      <c r="F14" s="252"/>
      <c r="G14" s="252"/>
      <c r="H14" s="252"/>
      <c r="I14" s="252"/>
      <c r="XEZ14" s="150"/>
      <c r="XFA14" s="156">
        <v>4</v>
      </c>
      <c r="XFB14" s="150" t="str">
        <f>D14</f>
        <v>Operates at maturity level 3 AND this information is discussed at all stages of the process, starting with the initial/pre meetings. </v>
      </c>
      <c r="XFC14" s="158"/>
      <c r="XFD14" s="159"/>
    </row>
    <row r="15" spans="1:9 16380:16384" s="98" customFormat="1" ht="18.75" x14ac:dyDescent="0.3">
      <c r="B15" s="109"/>
      <c r="C15" s="253" t="s">
        <v>19</v>
      </c>
      <c r="D15" s="254"/>
      <c r="E15" s="254"/>
      <c r="F15" s="254"/>
      <c r="G15" s="254"/>
      <c r="H15" s="254"/>
      <c r="I15" s="269"/>
      <c r="XFC15" s="157"/>
      <c r="XFD15" s="157"/>
    </row>
    <row r="16" spans="1:9 16380:16384" s="98" customFormat="1" ht="18.75" x14ac:dyDescent="0.3">
      <c r="B16" s="110"/>
      <c r="C16" s="256" t="s">
        <v>246</v>
      </c>
      <c r="D16" s="271"/>
      <c r="E16" s="271"/>
      <c r="F16" s="271"/>
      <c r="G16" s="271"/>
      <c r="H16" s="271"/>
      <c r="I16" s="266"/>
      <c r="XFC16" s="158"/>
      <c r="XFD16" s="159"/>
    </row>
    <row r="17" spans="1:9 16380:16384" s="76" customFormat="1" ht="45" x14ac:dyDescent="0.25">
      <c r="B17" s="111"/>
      <c r="C17" s="259" t="s">
        <v>915</v>
      </c>
      <c r="D17" s="260"/>
      <c r="E17" s="114" t="s">
        <v>810</v>
      </c>
      <c r="F17" s="114" t="s">
        <v>628</v>
      </c>
      <c r="G17" s="114" t="s">
        <v>811</v>
      </c>
      <c r="H17" s="114" t="s">
        <v>628</v>
      </c>
      <c r="I17" s="114" t="s">
        <v>771</v>
      </c>
      <c r="XFC17" s="158"/>
      <c r="XFD17" s="159"/>
    </row>
    <row r="18" spans="1:9 16380:16384" customFormat="1" ht="42.75" x14ac:dyDescent="0.25">
      <c r="A18" s="76"/>
      <c r="B18" s="261" t="s">
        <v>20</v>
      </c>
      <c r="C18" s="79" t="s">
        <v>623</v>
      </c>
      <c r="D18" s="77" t="s">
        <v>247</v>
      </c>
      <c r="E18" s="261">
        <v>4</v>
      </c>
      <c r="F18" s="261" t="str">
        <f>IFERROR(VLOOKUP(E18,Drops!$B$3:$C$7,2,FALSE),"")</f>
        <v>Leader</v>
      </c>
      <c r="G18" s="261">
        <v>4</v>
      </c>
      <c r="H18" s="261" t="str">
        <f>IFERROR(VLOOKUP(G18,Drops!$B$3:$C$7,2,FALSE),"")</f>
        <v>Leader</v>
      </c>
      <c r="I18" s="250"/>
      <c r="XEZ18" s="150" t="str">
        <f>B18</f>
        <v xml:space="preserve">5.2.1 Policies and practices on privacy </v>
      </c>
      <c r="XFA18" s="156">
        <v>1</v>
      </c>
      <c r="XFB18" s="150" t="str">
        <f>D18</f>
        <v xml:space="preserve">There are expectations around privacy, but these have not been clearly articulated in a coherent policy or accepted practices. </v>
      </c>
      <c r="XFC18" s="158"/>
      <c r="XFD18" s="159"/>
    </row>
    <row r="19" spans="1:9 16380:16384" customFormat="1" ht="42.75" x14ac:dyDescent="0.25">
      <c r="A19" s="76"/>
      <c r="B19" s="251"/>
      <c r="C19" s="80" t="s">
        <v>624</v>
      </c>
      <c r="D19" s="77" t="s">
        <v>248</v>
      </c>
      <c r="E19" s="251"/>
      <c r="F19" s="251"/>
      <c r="G19" s="251"/>
      <c r="H19" s="251"/>
      <c r="I19" s="251"/>
      <c r="XEZ19" s="150"/>
      <c r="XFA19" s="156">
        <v>2</v>
      </c>
      <c r="XFB19" s="150" t="str">
        <f>D19</f>
        <v xml:space="preserve">There are privacy policies and accepted practices, but they do not address all of the relevant issues (e.g. how parties give consent). </v>
      </c>
      <c r="XFC19" s="158"/>
      <c r="XFD19" s="159"/>
    </row>
    <row r="20" spans="1:9 16380:16384" customFormat="1" ht="99.75" x14ac:dyDescent="0.25">
      <c r="A20" s="76"/>
      <c r="B20" s="251"/>
      <c r="C20" s="80" t="s">
        <v>625</v>
      </c>
      <c r="D20" s="77" t="s">
        <v>882</v>
      </c>
      <c r="E20" s="251"/>
      <c r="F20" s="251"/>
      <c r="G20" s="251"/>
      <c r="H20" s="251"/>
      <c r="I20" s="251"/>
      <c r="XEZ20" s="150"/>
      <c r="XFA20" s="156">
        <v>3</v>
      </c>
      <c r="XFB20" s="150" t="str">
        <f>D20</f>
        <v xml:space="preserve">There are clear and comprehensive policies and practices (e.g. a register) regarding privacy. These will be informed by relevant legislation (e.g. the new Privacy Act 2020) and data governance arrangements. There is controls around access to information (e.g. staff only see information about clients that they need to see and that information is linked to reference numbers only). </v>
      </c>
      <c r="XFC20" s="91"/>
      <c r="XFD20" s="91"/>
    </row>
    <row r="21" spans="1:9 16380:16384" customFormat="1" ht="28.5" x14ac:dyDescent="0.25">
      <c r="A21" s="76"/>
      <c r="B21" s="252"/>
      <c r="C21" s="80" t="s">
        <v>626</v>
      </c>
      <c r="D21" s="77" t="s">
        <v>742</v>
      </c>
      <c r="E21" s="252"/>
      <c r="F21" s="252"/>
      <c r="G21" s="252"/>
      <c r="H21" s="252"/>
      <c r="I21" s="252"/>
      <c r="XEZ21" s="150"/>
      <c r="XFA21" s="156">
        <v>4</v>
      </c>
      <c r="XFB21" s="150" t="str">
        <f>D21</f>
        <v>The policies and practices are reviewed regularly with input from users. </v>
      </c>
      <c r="XFC21" s="91"/>
      <c r="XFD21" s="91"/>
    </row>
    <row r="22" spans="1:9 16380:16384" s="76" customFormat="1" ht="45" x14ac:dyDescent="0.25">
      <c r="B22" s="113"/>
      <c r="C22" s="259" t="s">
        <v>916</v>
      </c>
      <c r="D22" s="260"/>
      <c r="E22" s="114" t="s">
        <v>810</v>
      </c>
      <c r="F22" s="114" t="s">
        <v>628</v>
      </c>
      <c r="G22" s="114" t="s">
        <v>811</v>
      </c>
      <c r="H22" s="114" t="s">
        <v>628</v>
      </c>
      <c r="I22" s="114" t="s">
        <v>771</v>
      </c>
      <c r="XFC22" s="157"/>
      <c r="XFD22" s="157"/>
    </row>
    <row r="23" spans="1:9 16380:16384" customFormat="1" ht="57" x14ac:dyDescent="0.25">
      <c r="A23" s="76"/>
      <c r="B23" s="261" t="s">
        <v>251</v>
      </c>
      <c r="C23" s="79" t="s">
        <v>623</v>
      </c>
      <c r="D23" s="77" t="s">
        <v>252</v>
      </c>
      <c r="E23" s="261">
        <v>3</v>
      </c>
      <c r="F23" s="261" t="str">
        <f>IFERROR(VLOOKUP(E23,Drops!$B$3:$C$7,2,FALSE),"")</f>
        <v>Confident</v>
      </c>
      <c r="G23" s="261">
        <v>2</v>
      </c>
      <c r="H23" s="261" t="str">
        <f>IFERROR(VLOOKUP(G23,Drops!$B$3:$C$7,2,FALSE),"")</f>
        <v>Advancing</v>
      </c>
      <c r="I23" s="250"/>
      <c r="XEZ23" s="150" t="str">
        <f>B23</f>
        <v xml:space="preserve">5.2.2 Transparency and/or availability of policies and practices on privacy </v>
      </c>
      <c r="XFA23" s="156">
        <v>1</v>
      </c>
      <c r="XFB23" s="150" t="str">
        <f>D23</f>
        <v xml:space="preserve">Information is not made publicly available about how privacy is managed. </v>
      </c>
      <c r="XFC23" s="158"/>
      <c r="XFD23" s="159"/>
    </row>
    <row r="24" spans="1:9 16380:16384" customFormat="1" ht="31.5" x14ac:dyDescent="0.25">
      <c r="A24" s="76"/>
      <c r="B24" s="251"/>
      <c r="C24" s="80" t="s">
        <v>624</v>
      </c>
      <c r="D24" s="77" t="s">
        <v>253</v>
      </c>
      <c r="E24" s="251"/>
      <c r="F24" s="251"/>
      <c r="G24" s="251"/>
      <c r="H24" s="251"/>
      <c r="I24" s="251"/>
      <c r="XEZ24" s="150"/>
      <c r="XFA24" s="156">
        <v>2</v>
      </c>
      <c r="XFB24" s="150" t="str">
        <f>D24</f>
        <v xml:space="preserve">The policies and practices are publicised. They are not, however, communicated directly to the parties. </v>
      </c>
      <c r="XFC24" s="158"/>
      <c r="XFD24" s="159"/>
    </row>
    <row r="25" spans="1:9 16380:16384" customFormat="1" ht="28.5" x14ac:dyDescent="0.25">
      <c r="A25" s="76"/>
      <c r="B25" s="251"/>
      <c r="C25" s="80" t="s">
        <v>625</v>
      </c>
      <c r="D25" s="77" t="s">
        <v>744</v>
      </c>
      <c r="E25" s="251"/>
      <c r="F25" s="251"/>
      <c r="G25" s="251"/>
      <c r="H25" s="251"/>
      <c r="I25" s="251"/>
      <c r="XEZ25" s="150"/>
      <c r="XFA25" s="156">
        <v>3</v>
      </c>
      <c r="XFB25" s="150" t="str">
        <f>D25</f>
        <v xml:space="preserve">Information about the policies and practices is directly communicated to the parties. </v>
      </c>
      <c r="XFC25" s="158"/>
      <c r="XFD25" s="159"/>
    </row>
    <row r="26" spans="1:9 16380:16384" customFormat="1" x14ac:dyDescent="0.25">
      <c r="A26" s="76"/>
      <c r="B26" s="252"/>
      <c r="C26" s="80" t="s">
        <v>626</v>
      </c>
      <c r="D26" s="77" t="s">
        <v>745</v>
      </c>
      <c r="E26" s="252"/>
      <c r="F26" s="252"/>
      <c r="G26" s="252"/>
      <c r="H26" s="252"/>
      <c r="I26" s="252"/>
      <c r="XEZ26" s="150"/>
      <c r="XFA26" s="156">
        <v>4</v>
      </c>
      <c r="XFB26" s="150" t="str">
        <f>D26</f>
        <v>Policies are reviewed regularly with input from users </v>
      </c>
      <c r="XFC26" s="158"/>
      <c r="XFD26" s="159"/>
    </row>
    <row r="27" spans="1:9 16380:16384" s="98" customFormat="1" ht="18.75" x14ac:dyDescent="0.3">
      <c r="B27" s="109"/>
      <c r="C27" s="253" t="s">
        <v>19</v>
      </c>
      <c r="D27" s="254"/>
      <c r="E27" s="254"/>
      <c r="F27" s="254"/>
      <c r="G27" s="254"/>
      <c r="H27" s="254"/>
      <c r="I27" s="269"/>
      <c r="XFC27" s="157"/>
      <c r="XFD27" s="157"/>
    </row>
    <row r="28" spans="1:9 16380:16384" s="98" customFormat="1" ht="18.75" x14ac:dyDescent="0.3">
      <c r="B28" s="110"/>
      <c r="C28" s="256" t="s">
        <v>256</v>
      </c>
      <c r="D28" s="271"/>
      <c r="E28" s="271"/>
      <c r="F28" s="271"/>
      <c r="G28" s="271"/>
      <c r="H28" s="271"/>
      <c r="I28" s="266"/>
      <c r="XFC28" s="158"/>
      <c r="XFD28" s="159"/>
    </row>
    <row r="29" spans="1:9 16380:16384" s="76" customFormat="1" ht="45" x14ac:dyDescent="0.25">
      <c r="B29" s="111"/>
      <c r="C29" s="259" t="s">
        <v>917</v>
      </c>
      <c r="D29" s="260"/>
      <c r="E29" s="114" t="s">
        <v>810</v>
      </c>
      <c r="F29" s="114" t="s">
        <v>628</v>
      </c>
      <c r="G29" s="114" t="s">
        <v>811</v>
      </c>
      <c r="H29" s="114" t="s">
        <v>628</v>
      </c>
      <c r="I29" s="114" t="s">
        <v>771</v>
      </c>
      <c r="XFC29" s="158"/>
      <c r="XFD29" s="159"/>
    </row>
    <row r="30" spans="1:9 16380:16384" customFormat="1" ht="28.5" x14ac:dyDescent="0.25">
      <c r="A30" s="76"/>
      <c r="B30" s="261" t="s">
        <v>257</v>
      </c>
      <c r="C30" s="79" t="s">
        <v>623</v>
      </c>
      <c r="D30" s="77" t="s">
        <v>918</v>
      </c>
      <c r="E30" s="261">
        <v>2</v>
      </c>
      <c r="F30" s="261" t="str">
        <f>IFERROR(VLOOKUP(E30,Drops!$B$3:$C$7,2,FALSE),"")</f>
        <v>Advancing</v>
      </c>
      <c r="G30" s="261">
        <v>2</v>
      </c>
      <c r="H30" s="261" t="str">
        <f>IFERROR(VLOOKUP(G30,Drops!$B$3:$C$7,2,FALSE),"")</f>
        <v>Advancing</v>
      </c>
      <c r="I30" s="250"/>
      <c r="XEZ30" s="150" t="str">
        <f>B30</f>
        <v>5.3.1 Application of the OIA </v>
      </c>
      <c r="XFA30" s="156">
        <v>1</v>
      </c>
      <c r="XFB30" s="150" t="str">
        <f>D30</f>
        <v xml:space="preserve">It is not clear if the provider is subject to the Official Information Act (OIA) or not. </v>
      </c>
      <c r="XFC30" s="158"/>
      <c r="XFD30" s="159"/>
    </row>
    <row r="31" spans="1:9 16380:16384" customFormat="1" ht="42.75" x14ac:dyDescent="0.25">
      <c r="A31" s="76"/>
      <c r="B31" s="251"/>
      <c r="C31" s="80" t="s">
        <v>624</v>
      </c>
      <c r="D31" s="77" t="s">
        <v>1005</v>
      </c>
      <c r="E31" s="251"/>
      <c r="F31" s="251"/>
      <c r="G31" s="251"/>
      <c r="H31" s="251"/>
      <c r="I31" s="251"/>
      <c r="XEZ31" s="150"/>
      <c r="XFA31" s="156">
        <v>2</v>
      </c>
      <c r="XFB31" s="150" t="str">
        <f>D31</f>
        <v xml:space="preserve">The provider has clarity over whether it is subject to the OIA or, if it is excluded (e.g. private providers), the rationale for this is clearly explained. </v>
      </c>
      <c r="XFC31" s="158"/>
      <c r="XFD31" s="159"/>
    </row>
    <row r="32" spans="1:9 16380:16384" customFormat="1" ht="31.5" x14ac:dyDescent="0.25">
      <c r="A32" s="76"/>
      <c r="B32" s="251"/>
      <c r="C32" s="80" t="s">
        <v>625</v>
      </c>
      <c r="D32" s="77" t="s">
        <v>919</v>
      </c>
      <c r="E32" s="251"/>
      <c r="F32" s="251"/>
      <c r="G32" s="251"/>
      <c r="H32" s="251"/>
      <c r="I32" s="251"/>
      <c r="XEZ32" s="150"/>
      <c r="XFA32" s="156">
        <v>3</v>
      </c>
      <c r="XFB32" s="150" t="str">
        <f>D32</f>
        <v xml:space="preserve">The provider has clear policies and practices regarding the OIA and how requests for information are dealt with. </v>
      </c>
      <c r="XFC32" s="157"/>
      <c r="XFD32" s="157"/>
    </row>
    <row r="33" spans="1:9 16380:16384" customFormat="1" ht="28.5" x14ac:dyDescent="0.25">
      <c r="A33" s="76"/>
      <c r="B33" s="252"/>
      <c r="C33" s="80" t="s">
        <v>626</v>
      </c>
      <c r="D33" s="77" t="s">
        <v>920</v>
      </c>
      <c r="E33" s="252"/>
      <c r="F33" s="252"/>
      <c r="G33" s="252"/>
      <c r="H33" s="252"/>
      <c r="I33" s="252"/>
      <c r="XEZ33" s="150"/>
      <c r="XFA33" s="156">
        <v>4</v>
      </c>
      <c r="XFB33" s="150" t="str">
        <f>D33</f>
        <v xml:space="preserve">Operates at maturity level 3 AND collaborates with other providers on it's OIA responsibilities. </v>
      </c>
      <c r="XFC33" s="158"/>
      <c r="XFD33" s="159"/>
    </row>
    <row r="34" spans="1:9 16380:16384" x14ac:dyDescent="0.25">
      <c r="A34" s="84"/>
      <c r="XFC34" s="158"/>
      <c r="XFD34" s="159"/>
    </row>
    <row r="35" spans="1:9 16380:16384" x14ac:dyDescent="0.25">
      <c r="A35" s="84"/>
      <c r="XFC35" s="158"/>
      <c r="XFD35" s="159"/>
    </row>
    <row r="36" spans="1:9 16380:16384" x14ac:dyDescent="0.25">
      <c r="A36" s="84"/>
      <c r="XFC36" s="158"/>
      <c r="XFD36" s="159"/>
    </row>
    <row r="37" spans="1:9 16380:16384" x14ac:dyDescent="0.25">
      <c r="A37" s="84"/>
      <c r="XFC37" s="157"/>
      <c r="XFD37" s="157"/>
    </row>
    <row r="38" spans="1:9 16380:16384" x14ac:dyDescent="0.25">
      <c r="A38" s="84"/>
      <c r="XFC38" s="158"/>
      <c r="XFD38" s="159"/>
    </row>
    <row r="39" spans="1:9 16380:16384" x14ac:dyDescent="0.25">
      <c r="A39" s="84"/>
      <c r="XFC39" s="158"/>
      <c r="XFD39" s="159"/>
    </row>
    <row r="40" spans="1:9 16380:16384" x14ac:dyDescent="0.25">
      <c r="A40" s="84"/>
      <c r="XFC40" s="158"/>
      <c r="XFD40" s="159"/>
    </row>
    <row r="41" spans="1:9 16380:16384" x14ac:dyDescent="0.25">
      <c r="A41" s="84"/>
      <c r="XFC41" s="158"/>
      <c r="XFD41" s="159"/>
    </row>
    <row r="42" spans="1:9 16380:16384" x14ac:dyDescent="0.25">
      <c r="A42" s="84"/>
    </row>
    <row r="43" spans="1:9 16380:16384" x14ac:dyDescent="0.25">
      <c r="A43" s="84"/>
    </row>
    <row r="44" spans="1:9 16380:16384" x14ac:dyDescent="0.25">
      <c r="A44" s="84"/>
      <c r="XFC44" s="157"/>
      <c r="XFD44" s="157"/>
    </row>
    <row r="45" spans="1:9 16380:16384" x14ac:dyDescent="0.25">
      <c r="A45" s="84"/>
      <c r="XFC45" s="158"/>
      <c r="XFD45" s="159"/>
    </row>
    <row r="46" spans="1:9 16380:16384" x14ac:dyDescent="0.25">
      <c r="A46" s="84"/>
      <c r="XFC46" s="158"/>
      <c r="XFD46" s="159"/>
    </row>
    <row r="47" spans="1:9 16380:16384" x14ac:dyDescent="0.25">
      <c r="A47" s="84"/>
      <c r="XFC47" s="158"/>
      <c r="XFD47" s="159"/>
    </row>
    <row r="48" spans="1:9 16380:16384" x14ac:dyDescent="0.25">
      <c r="A48" s="84"/>
      <c r="XFC48" s="158"/>
      <c r="XFD48" s="159"/>
    </row>
    <row r="49" spans="1:1 16383:16384" x14ac:dyDescent="0.25">
      <c r="A49" s="84"/>
      <c r="XFC49" s="157"/>
      <c r="XFD49" s="157"/>
    </row>
    <row r="50" spans="1:1 16383:16384" x14ac:dyDescent="0.25">
      <c r="A50" s="84"/>
      <c r="XFC50" s="158"/>
      <c r="XFD50" s="159"/>
    </row>
    <row r="51" spans="1:1 16383:16384" x14ac:dyDescent="0.25">
      <c r="A51" s="84"/>
      <c r="XFC51" s="158"/>
      <c r="XFD51" s="159"/>
    </row>
    <row r="52" spans="1:1 16383:16384" x14ac:dyDescent="0.25">
      <c r="A52" s="84"/>
      <c r="XFC52" s="158"/>
      <c r="XFD52" s="159"/>
    </row>
    <row r="53" spans="1:1 16383:16384" x14ac:dyDescent="0.25">
      <c r="A53" s="84"/>
      <c r="XFC53" s="158"/>
      <c r="XFD53" s="159"/>
    </row>
    <row r="54" spans="1:1 16383:16384" x14ac:dyDescent="0.25">
      <c r="A54" s="84"/>
    </row>
    <row r="55" spans="1:1 16383:16384" x14ac:dyDescent="0.25">
      <c r="A55" s="84"/>
    </row>
    <row r="56" spans="1:1 16383:16384" x14ac:dyDescent="0.25">
      <c r="A56" s="84"/>
      <c r="XFC56" s="157"/>
      <c r="XFD56" s="157"/>
    </row>
    <row r="57" spans="1:1 16383:16384" x14ac:dyDescent="0.25">
      <c r="A57" s="84"/>
      <c r="XFC57" s="158"/>
      <c r="XFD57" s="159"/>
    </row>
    <row r="58" spans="1:1 16383:16384" x14ac:dyDescent="0.25">
      <c r="A58" s="84"/>
      <c r="XFC58" s="158"/>
      <c r="XFD58" s="159"/>
    </row>
    <row r="59" spans="1:1 16383:16384" x14ac:dyDescent="0.25">
      <c r="A59" s="84"/>
      <c r="XFC59" s="158"/>
      <c r="XFD59" s="159"/>
    </row>
    <row r="60" spans="1:1 16383:16384" x14ac:dyDescent="0.25">
      <c r="A60" s="84"/>
      <c r="XFC60" s="158"/>
      <c r="XFD60" s="159"/>
    </row>
    <row r="61" spans="1:1 16383:16384" x14ac:dyDescent="0.25">
      <c r="A61" s="84"/>
      <c r="XFC61" s="157"/>
      <c r="XFD61" s="157"/>
    </row>
    <row r="62" spans="1:1 16383:16384" x14ac:dyDescent="0.25">
      <c r="A62" s="84"/>
      <c r="XFC62" s="158"/>
      <c r="XFD62" s="159"/>
    </row>
    <row r="63" spans="1:1 16383:16384" x14ac:dyDescent="0.25">
      <c r="A63" s="84"/>
      <c r="XFC63" s="158"/>
      <c r="XFD63" s="159"/>
    </row>
    <row r="64" spans="1:1 16383:16384" x14ac:dyDescent="0.25">
      <c r="A64" s="84"/>
      <c r="XFC64" s="158"/>
      <c r="XFD64" s="159"/>
    </row>
    <row r="65" spans="1:1 16383:16384" x14ac:dyDescent="0.25">
      <c r="A65" s="84"/>
      <c r="XFC65" s="158"/>
      <c r="XFD65" s="159"/>
    </row>
    <row r="66" spans="1:1 16383:16384" x14ac:dyDescent="0.25">
      <c r="A66" s="84"/>
      <c r="XFC66" s="157"/>
      <c r="XFD66" s="157"/>
    </row>
    <row r="67" spans="1:1 16383:16384" x14ac:dyDescent="0.25">
      <c r="A67" s="84"/>
      <c r="XFC67" s="158"/>
      <c r="XFD67" s="159"/>
    </row>
    <row r="68" spans="1:1 16383:16384" x14ac:dyDescent="0.25">
      <c r="A68" s="84"/>
      <c r="XFC68" s="158"/>
      <c r="XFD68" s="159"/>
    </row>
    <row r="69" spans="1:1 16383:16384" x14ac:dyDescent="0.25">
      <c r="A69" s="84"/>
      <c r="XFC69" s="158"/>
      <c r="XFD69" s="159"/>
    </row>
    <row r="70" spans="1:1 16383:16384" x14ac:dyDescent="0.25">
      <c r="A70" s="84"/>
      <c r="XFC70" s="158"/>
      <c r="XFD70" s="159"/>
    </row>
    <row r="71" spans="1:1 16383:16384" x14ac:dyDescent="0.25">
      <c r="A71" s="84"/>
    </row>
    <row r="72" spans="1:1 16383:16384" x14ac:dyDescent="0.25">
      <c r="A72" s="84"/>
    </row>
    <row r="73" spans="1:1 16383:16384" x14ac:dyDescent="0.25">
      <c r="A73" s="84"/>
    </row>
    <row r="74" spans="1:1 16383:16384" x14ac:dyDescent="0.25">
      <c r="A74" s="84"/>
    </row>
    <row r="75" spans="1:1 16383:16384" x14ac:dyDescent="0.25">
      <c r="A75" s="84"/>
    </row>
    <row r="76" spans="1:1 16383:16384" x14ac:dyDescent="0.25">
      <c r="A76" s="84"/>
    </row>
    <row r="77" spans="1:1 16383:16384" x14ac:dyDescent="0.25">
      <c r="A77" s="84"/>
    </row>
    <row r="78" spans="1:1 16383:16384" x14ac:dyDescent="0.25">
      <c r="A78" s="84"/>
    </row>
    <row r="79" spans="1:1 16383:16384" x14ac:dyDescent="0.25">
      <c r="A79" s="84"/>
    </row>
    <row r="80" spans="1:1 16383:16384" x14ac:dyDescent="0.25">
      <c r="A80" s="84"/>
    </row>
    <row r="81" spans="1:1" x14ac:dyDescent="0.25">
      <c r="A81" s="84"/>
    </row>
    <row r="82" spans="1:1" x14ac:dyDescent="0.25">
      <c r="A82" s="84"/>
    </row>
    <row r="83" spans="1:1" x14ac:dyDescent="0.25">
      <c r="A83" s="84"/>
    </row>
    <row r="84" spans="1:1" x14ac:dyDescent="0.25">
      <c r="A84" s="84"/>
    </row>
    <row r="85" spans="1:1" x14ac:dyDescent="0.25">
      <c r="A85" s="84"/>
    </row>
    <row r="86" spans="1:1" x14ac:dyDescent="0.25">
      <c r="A86" s="84"/>
    </row>
    <row r="87" spans="1:1" x14ac:dyDescent="0.25">
      <c r="A87" s="84"/>
    </row>
    <row r="88" spans="1:1" x14ac:dyDescent="0.25">
      <c r="A88" s="84"/>
    </row>
    <row r="89" spans="1:1" x14ac:dyDescent="0.25">
      <c r="A89" s="84"/>
    </row>
    <row r="90" spans="1:1" x14ac:dyDescent="0.25">
      <c r="A90" s="84"/>
    </row>
    <row r="91" spans="1:1" x14ac:dyDescent="0.25">
      <c r="A91" s="84"/>
    </row>
    <row r="92" spans="1:1" x14ac:dyDescent="0.25">
      <c r="A92" s="84"/>
    </row>
    <row r="93" spans="1:1" x14ac:dyDescent="0.25">
      <c r="A93" s="84"/>
    </row>
    <row r="94" spans="1:1" x14ac:dyDescent="0.25">
      <c r="A94" s="84"/>
    </row>
    <row r="95" spans="1:1" x14ac:dyDescent="0.25">
      <c r="A95" s="84"/>
    </row>
    <row r="96" spans="1:1" x14ac:dyDescent="0.25">
      <c r="A96" s="84"/>
    </row>
    <row r="97" spans="1:1" x14ac:dyDescent="0.25">
      <c r="A97" s="84"/>
    </row>
    <row r="98" spans="1:1" x14ac:dyDescent="0.25">
      <c r="A98" s="84"/>
    </row>
    <row r="99" spans="1:1" x14ac:dyDescent="0.25">
      <c r="A99" s="84"/>
    </row>
    <row r="100" spans="1:1" x14ac:dyDescent="0.25">
      <c r="A100" s="84"/>
    </row>
    <row r="101" spans="1:1" x14ac:dyDescent="0.25">
      <c r="A101" s="84"/>
    </row>
    <row r="102" spans="1:1" x14ac:dyDescent="0.25">
      <c r="A102" s="84"/>
    </row>
    <row r="103" spans="1:1" x14ac:dyDescent="0.25">
      <c r="A103" s="84"/>
    </row>
    <row r="104" spans="1:1" x14ac:dyDescent="0.25">
      <c r="A104" s="84"/>
    </row>
    <row r="105" spans="1:1" x14ac:dyDescent="0.25">
      <c r="A105" s="84"/>
    </row>
    <row r="106" spans="1:1" x14ac:dyDescent="0.25">
      <c r="A106" s="84"/>
    </row>
    <row r="107" spans="1:1" x14ac:dyDescent="0.25">
      <c r="A107" s="84"/>
    </row>
    <row r="108" spans="1:1" x14ac:dyDescent="0.25">
      <c r="A108" s="84"/>
    </row>
    <row r="109" spans="1:1" x14ac:dyDescent="0.25">
      <c r="A109" s="84"/>
    </row>
    <row r="110" spans="1:1" x14ac:dyDescent="0.25">
      <c r="A110" s="84"/>
    </row>
    <row r="111" spans="1:1" x14ac:dyDescent="0.25">
      <c r="A111" s="84"/>
    </row>
    <row r="112" spans="1:1" x14ac:dyDescent="0.25">
      <c r="A112" s="84"/>
    </row>
    <row r="113" spans="1:1" x14ac:dyDescent="0.25">
      <c r="A113" s="84"/>
    </row>
    <row r="114" spans="1:1" x14ac:dyDescent="0.25">
      <c r="A114" s="84"/>
    </row>
    <row r="115" spans="1:1" x14ac:dyDescent="0.25">
      <c r="A115" s="84"/>
    </row>
    <row r="116" spans="1:1" x14ac:dyDescent="0.25">
      <c r="A116" s="84"/>
    </row>
    <row r="117" spans="1:1" x14ac:dyDescent="0.25">
      <c r="A117" s="84"/>
    </row>
    <row r="118" spans="1:1" x14ac:dyDescent="0.25">
      <c r="A118" s="84"/>
    </row>
    <row r="119" spans="1:1" x14ac:dyDescent="0.25">
      <c r="A119" s="84"/>
    </row>
    <row r="120" spans="1:1" x14ac:dyDescent="0.25">
      <c r="A120" s="84"/>
    </row>
    <row r="121" spans="1:1" x14ac:dyDescent="0.25">
      <c r="A121" s="84"/>
    </row>
    <row r="122" spans="1:1" x14ac:dyDescent="0.25">
      <c r="A122" s="84"/>
    </row>
    <row r="123" spans="1:1" x14ac:dyDescent="0.25">
      <c r="A123" s="84"/>
    </row>
    <row r="124" spans="1:1" x14ac:dyDescent="0.25">
      <c r="A124" s="84"/>
    </row>
    <row r="125" spans="1:1" x14ac:dyDescent="0.25">
      <c r="A125" s="84"/>
    </row>
    <row r="126" spans="1:1" x14ac:dyDescent="0.25">
      <c r="A126" s="84"/>
    </row>
    <row r="127" spans="1:1" x14ac:dyDescent="0.25">
      <c r="A127" s="84"/>
    </row>
    <row r="128" spans="1:1" x14ac:dyDescent="0.25">
      <c r="A128" s="84"/>
    </row>
    <row r="129" spans="1:1" x14ac:dyDescent="0.25">
      <c r="A129" s="84"/>
    </row>
    <row r="130" spans="1:1" x14ac:dyDescent="0.25">
      <c r="A130" s="84"/>
    </row>
    <row r="131" spans="1:1" x14ac:dyDescent="0.25">
      <c r="A131" s="84"/>
    </row>
    <row r="132" spans="1:1" x14ac:dyDescent="0.25">
      <c r="A132" s="84"/>
    </row>
    <row r="133" spans="1:1" x14ac:dyDescent="0.25">
      <c r="A133" s="84"/>
    </row>
    <row r="134" spans="1:1" x14ac:dyDescent="0.25">
      <c r="A134" s="84"/>
    </row>
    <row r="135" spans="1:1" x14ac:dyDescent="0.25">
      <c r="A135" s="84"/>
    </row>
    <row r="136" spans="1:1" x14ac:dyDescent="0.25">
      <c r="A136" s="84"/>
    </row>
    <row r="137" spans="1:1" x14ac:dyDescent="0.25">
      <c r="A137" s="84"/>
    </row>
    <row r="138" spans="1:1" x14ac:dyDescent="0.25">
      <c r="A138" s="84"/>
    </row>
    <row r="139" spans="1:1" x14ac:dyDescent="0.25">
      <c r="A139" s="84"/>
    </row>
    <row r="140" spans="1:1" x14ac:dyDescent="0.25">
      <c r="A140" s="84"/>
    </row>
    <row r="141" spans="1:1" x14ac:dyDescent="0.25">
      <c r="A141" s="84"/>
    </row>
    <row r="142" spans="1:1" x14ac:dyDescent="0.25">
      <c r="A142" s="84"/>
    </row>
    <row r="143" spans="1:1" x14ac:dyDescent="0.25">
      <c r="A143" s="84"/>
    </row>
    <row r="144" spans="1:1" x14ac:dyDescent="0.25">
      <c r="A144" s="84"/>
    </row>
    <row r="145" spans="1:1" x14ac:dyDescent="0.25">
      <c r="A145" s="84"/>
    </row>
    <row r="146" spans="1:1" x14ac:dyDescent="0.25">
      <c r="A146" s="84"/>
    </row>
    <row r="147" spans="1:1" x14ac:dyDescent="0.25">
      <c r="A147" s="84"/>
    </row>
    <row r="148" spans="1:1" x14ac:dyDescent="0.25">
      <c r="A148" s="84"/>
    </row>
    <row r="149" spans="1:1" x14ac:dyDescent="0.25">
      <c r="A149" s="84"/>
    </row>
    <row r="150" spans="1:1" x14ac:dyDescent="0.25">
      <c r="A150" s="84"/>
    </row>
    <row r="151" spans="1:1" x14ac:dyDescent="0.25">
      <c r="A151" s="84"/>
    </row>
    <row r="152" spans="1:1" x14ac:dyDescent="0.25">
      <c r="A152" s="84"/>
    </row>
    <row r="153" spans="1:1" x14ac:dyDescent="0.25">
      <c r="A153" s="84"/>
    </row>
    <row r="154" spans="1:1" x14ac:dyDescent="0.25">
      <c r="A154" s="84"/>
    </row>
    <row r="155" spans="1:1" x14ac:dyDescent="0.25">
      <c r="A155" s="84"/>
    </row>
    <row r="156" spans="1:1" x14ac:dyDescent="0.25">
      <c r="A156" s="84"/>
    </row>
    <row r="157" spans="1:1" x14ac:dyDescent="0.25">
      <c r="A157" s="84"/>
    </row>
    <row r="158" spans="1:1" x14ac:dyDescent="0.25">
      <c r="A158" s="84"/>
    </row>
    <row r="159" spans="1:1" x14ac:dyDescent="0.25">
      <c r="A159" s="84"/>
    </row>
    <row r="160" spans="1:1" x14ac:dyDescent="0.25">
      <c r="A160" s="84"/>
    </row>
    <row r="161" spans="1:1" x14ac:dyDescent="0.25">
      <c r="A161" s="84"/>
    </row>
    <row r="162" spans="1:1" x14ac:dyDescent="0.25">
      <c r="A162" s="84"/>
    </row>
    <row r="163" spans="1:1" x14ac:dyDescent="0.25">
      <c r="A163" s="84"/>
    </row>
    <row r="164" spans="1:1" x14ac:dyDescent="0.25">
      <c r="A164" s="84"/>
    </row>
    <row r="165" spans="1:1" x14ac:dyDescent="0.25">
      <c r="A165" s="84"/>
    </row>
    <row r="166" spans="1:1" x14ac:dyDescent="0.25">
      <c r="A166" s="84"/>
    </row>
    <row r="167" spans="1:1" x14ac:dyDescent="0.25">
      <c r="A167" s="84"/>
    </row>
    <row r="168" spans="1:1" x14ac:dyDescent="0.25">
      <c r="A168" s="84"/>
    </row>
    <row r="169" spans="1:1" x14ac:dyDescent="0.25">
      <c r="A169" s="84"/>
    </row>
    <row r="170" spans="1:1" x14ac:dyDescent="0.25">
      <c r="A170" s="84"/>
    </row>
    <row r="171" spans="1:1" x14ac:dyDescent="0.25">
      <c r="A171" s="84"/>
    </row>
    <row r="172" spans="1:1" x14ac:dyDescent="0.25">
      <c r="A172" s="84"/>
    </row>
    <row r="173" spans="1:1" x14ac:dyDescent="0.25">
      <c r="A173" s="84"/>
    </row>
    <row r="174" spans="1:1" x14ac:dyDescent="0.25">
      <c r="A174" s="84"/>
    </row>
    <row r="175" spans="1:1" x14ac:dyDescent="0.25">
      <c r="A175" s="84"/>
    </row>
    <row r="176" spans="1:1" x14ac:dyDescent="0.25">
      <c r="A176" s="84"/>
    </row>
    <row r="177" spans="1:1" x14ac:dyDescent="0.25">
      <c r="A177" s="84"/>
    </row>
    <row r="178" spans="1:1" x14ac:dyDescent="0.25">
      <c r="A178" s="84"/>
    </row>
    <row r="179" spans="1:1" x14ac:dyDescent="0.25">
      <c r="A179" s="84"/>
    </row>
    <row r="180" spans="1:1" x14ac:dyDescent="0.25">
      <c r="A180" s="84"/>
    </row>
    <row r="181" spans="1:1" x14ac:dyDescent="0.25">
      <c r="A181" s="84"/>
    </row>
    <row r="182" spans="1:1" x14ac:dyDescent="0.25">
      <c r="A182" s="84"/>
    </row>
    <row r="183" spans="1:1" x14ac:dyDescent="0.25">
      <c r="A183" s="84"/>
    </row>
    <row r="184" spans="1:1" x14ac:dyDescent="0.25">
      <c r="A184" s="84"/>
    </row>
    <row r="185" spans="1:1" x14ac:dyDescent="0.25">
      <c r="A185" s="84"/>
    </row>
    <row r="186" spans="1:1" x14ac:dyDescent="0.25">
      <c r="A186" s="84"/>
    </row>
    <row r="187" spans="1:1" x14ac:dyDescent="0.25">
      <c r="A187" s="84"/>
    </row>
    <row r="188" spans="1:1" x14ac:dyDescent="0.25">
      <c r="A188" s="84"/>
    </row>
    <row r="189" spans="1:1" x14ac:dyDescent="0.25">
      <c r="A189" s="84"/>
    </row>
    <row r="190" spans="1:1" x14ac:dyDescent="0.25">
      <c r="A190" s="84"/>
    </row>
    <row r="191" spans="1:1" x14ac:dyDescent="0.25">
      <c r="A191" s="84"/>
    </row>
    <row r="192" spans="1:1" x14ac:dyDescent="0.25">
      <c r="A192" s="84"/>
    </row>
    <row r="193" spans="1:1" x14ac:dyDescent="0.25">
      <c r="A193" s="84"/>
    </row>
    <row r="194" spans="1:1" x14ac:dyDescent="0.25">
      <c r="A194" s="84"/>
    </row>
    <row r="195" spans="1:1" x14ac:dyDescent="0.25">
      <c r="A195" s="84"/>
    </row>
    <row r="196" spans="1:1" x14ac:dyDescent="0.25">
      <c r="A196" s="84"/>
    </row>
    <row r="197" spans="1:1" x14ac:dyDescent="0.25">
      <c r="A197" s="84"/>
    </row>
    <row r="198" spans="1:1" x14ac:dyDescent="0.25">
      <c r="A198" s="84"/>
    </row>
    <row r="199" spans="1:1" x14ac:dyDescent="0.25">
      <c r="A199" s="84"/>
    </row>
    <row r="200" spans="1:1" x14ac:dyDescent="0.25">
      <c r="A200" s="84"/>
    </row>
    <row r="201" spans="1:1" x14ac:dyDescent="0.25">
      <c r="A201" s="84"/>
    </row>
    <row r="202" spans="1:1" x14ac:dyDescent="0.25">
      <c r="A202" s="84"/>
    </row>
    <row r="203" spans="1:1" x14ac:dyDescent="0.25">
      <c r="A203" s="84"/>
    </row>
    <row r="204" spans="1:1" x14ac:dyDescent="0.25">
      <c r="A204" s="84"/>
    </row>
    <row r="205" spans="1:1" x14ac:dyDescent="0.25">
      <c r="A205" s="84"/>
    </row>
    <row r="206" spans="1:1" x14ac:dyDescent="0.25">
      <c r="A206" s="84"/>
    </row>
    <row r="207" spans="1:1" x14ac:dyDescent="0.25">
      <c r="A207" s="84"/>
    </row>
    <row r="208" spans="1:1" x14ac:dyDescent="0.25">
      <c r="A208" s="84"/>
    </row>
    <row r="209" spans="1:1" x14ac:dyDescent="0.25">
      <c r="A209" s="84"/>
    </row>
    <row r="210" spans="1:1" x14ac:dyDescent="0.25">
      <c r="A210" s="84"/>
    </row>
    <row r="211" spans="1:1" x14ac:dyDescent="0.25">
      <c r="A211" s="84"/>
    </row>
    <row r="212" spans="1:1" x14ac:dyDescent="0.25">
      <c r="A212" s="84"/>
    </row>
    <row r="213" spans="1:1" x14ac:dyDescent="0.25">
      <c r="A213" s="84"/>
    </row>
    <row r="214" spans="1:1" x14ac:dyDescent="0.25">
      <c r="A214" s="84"/>
    </row>
    <row r="215" spans="1:1" x14ac:dyDescent="0.25">
      <c r="A215" s="84"/>
    </row>
    <row r="216" spans="1:1" x14ac:dyDescent="0.25">
      <c r="A216" s="84"/>
    </row>
    <row r="217" spans="1:1" x14ac:dyDescent="0.25">
      <c r="A217" s="84"/>
    </row>
    <row r="218" spans="1:1" x14ac:dyDescent="0.25">
      <c r="A218" s="84"/>
    </row>
    <row r="219" spans="1:1" x14ac:dyDescent="0.25">
      <c r="A219" s="84"/>
    </row>
    <row r="220" spans="1:1" x14ac:dyDescent="0.25">
      <c r="A220" s="84"/>
    </row>
    <row r="221" spans="1:1" x14ac:dyDescent="0.25">
      <c r="A221" s="84"/>
    </row>
    <row r="222" spans="1:1" x14ac:dyDescent="0.25">
      <c r="A222" s="84"/>
    </row>
    <row r="223" spans="1:1" x14ac:dyDescent="0.25">
      <c r="A223" s="84"/>
    </row>
    <row r="224" spans="1:1" x14ac:dyDescent="0.25">
      <c r="A224" s="84"/>
    </row>
    <row r="225" spans="1:1" x14ac:dyDescent="0.25">
      <c r="A225" s="84"/>
    </row>
    <row r="226" spans="1:1" x14ac:dyDescent="0.25">
      <c r="A226" s="84"/>
    </row>
    <row r="227" spans="1:1" x14ac:dyDescent="0.25">
      <c r="A227" s="84"/>
    </row>
    <row r="228" spans="1:1" x14ac:dyDescent="0.25">
      <c r="A228" s="84"/>
    </row>
    <row r="229" spans="1:1" x14ac:dyDescent="0.25">
      <c r="A229" s="84"/>
    </row>
    <row r="230" spans="1:1" x14ac:dyDescent="0.25">
      <c r="A230" s="84"/>
    </row>
    <row r="231" spans="1:1" x14ac:dyDescent="0.25">
      <c r="A231" s="84"/>
    </row>
    <row r="232" spans="1:1" x14ac:dyDescent="0.25">
      <c r="A232" s="84"/>
    </row>
    <row r="233" spans="1:1" x14ac:dyDescent="0.25">
      <c r="A233" s="84"/>
    </row>
    <row r="234" spans="1:1" x14ac:dyDescent="0.25">
      <c r="A234" s="84"/>
    </row>
    <row r="235" spans="1:1" x14ac:dyDescent="0.25">
      <c r="A235" s="84"/>
    </row>
    <row r="236" spans="1:1" x14ac:dyDescent="0.25">
      <c r="A236" s="84"/>
    </row>
    <row r="237" spans="1:1" x14ac:dyDescent="0.25">
      <c r="A237" s="84"/>
    </row>
    <row r="238" spans="1:1" x14ac:dyDescent="0.25">
      <c r="A238" s="84"/>
    </row>
    <row r="239" spans="1:1" x14ac:dyDescent="0.25">
      <c r="A239" s="84"/>
    </row>
    <row r="240" spans="1:1" x14ac:dyDescent="0.25">
      <c r="A240" s="84"/>
    </row>
    <row r="241" spans="1:1" x14ac:dyDescent="0.25">
      <c r="A241" s="84"/>
    </row>
    <row r="242" spans="1:1" x14ac:dyDescent="0.25">
      <c r="A242" s="84"/>
    </row>
    <row r="243" spans="1:1" x14ac:dyDescent="0.25">
      <c r="A243" s="84"/>
    </row>
    <row r="244" spans="1:1" x14ac:dyDescent="0.25">
      <c r="A244" s="84"/>
    </row>
    <row r="245" spans="1:1" x14ac:dyDescent="0.25">
      <c r="A245" s="84"/>
    </row>
    <row r="246" spans="1:1" x14ac:dyDescent="0.25">
      <c r="A246" s="84"/>
    </row>
    <row r="247" spans="1:1" x14ac:dyDescent="0.25">
      <c r="A247" s="84"/>
    </row>
    <row r="248" spans="1:1" x14ac:dyDescent="0.25">
      <c r="A248" s="84"/>
    </row>
    <row r="249" spans="1:1" x14ac:dyDescent="0.25">
      <c r="A249" s="84"/>
    </row>
    <row r="250" spans="1:1" x14ac:dyDescent="0.25">
      <c r="A250" s="84"/>
    </row>
    <row r="251" spans="1:1" x14ac:dyDescent="0.25">
      <c r="A251" s="84"/>
    </row>
    <row r="252" spans="1:1" x14ac:dyDescent="0.25">
      <c r="A252" s="84"/>
    </row>
    <row r="253" spans="1:1" x14ac:dyDescent="0.25">
      <c r="A253" s="84"/>
    </row>
    <row r="254" spans="1:1" x14ac:dyDescent="0.25">
      <c r="A254" s="84"/>
    </row>
    <row r="255" spans="1:1" x14ac:dyDescent="0.25">
      <c r="A255" s="84"/>
    </row>
    <row r="256" spans="1:1" x14ac:dyDescent="0.25">
      <c r="A256" s="84"/>
    </row>
    <row r="257" spans="1:1" x14ac:dyDescent="0.25">
      <c r="A257" s="84"/>
    </row>
    <row r="258" spans="1:1" x14ac:dyDescent="0.25">
      <c r="A258" s="84"/>
    </row>
    <row r="259" spans="1:1" x14ac:dyDescent="0.25">
      <c r="A259" s="84"/>
    </row>
    <row r="260" spans="1:1" x14ac:dyDescent="0.25">
      <c r="A260" s="84"/>
    </row>
    <row r="261" spans="1:1" x14ac:dyDescent="0.25">
      <c r="A261" s="84"/>
    </row>
    <row r="262" spans="1:1" x14ac:dyDescent="0.25">
      <c r="A262" s="84"/>
    </row>
    <row r="263" spans="1:1" x14ac:dyDescent="0.25">
      <c r="A263" s="84"/>
    </row>
    <row r="264" spans="1:1" x14ac:dyDescent="0.25">
      <c r="A264" s="84"/>
    </row>
    <row r="265" spans="1:1" x14ac:dyDescent="0.25">
      <c r="A265" s="84"/>
    </row>
    <row r="266" spans="1:1" x14ac:dyDescent="0.25">
      <c r="A266" s="84"/>
    </row>
    <row r="267" spans="1:1" x14ac:dyDescent="0.25">
      <c r="A267" s="84"/>
    </row>
    <row r="268" spans="1:1" x14ac:dyDescent="0.25">
      <c r="A268" s="84"/>
    </row>
    <row r="269" spans="1:1" x14ac:dyDescent="0.25">
      <c r="A269" s="84"/>
    </row>
    <row r="270" spans="1:1" x14ac:dyDescent="0.25">
      <c r="A270" s="84"/>
    </row>
    <row r="271" spans="1:1" x14ac:dyDescent="0.25">
      <c r="A271" s="84"/>
    </row>
    <row r="272" spans="1:1" x14ac:dyDescent="0.25">
      <c r="A272" s="84"/>
    </row>
    <row r="273" spans="1:1" x14ac:dyDescent="0.25">
      <c r="A273" s="84"/>
    </row>
    <row r="274" spans="1:1" x14ac:dyDescent="0.25">
      <c r="A274" s="84"/>
    </row>
    <row r="275" spans="1:1" x14ac:dyDescent="0.25">
      <c r="A275" s="84"/>
    </row>
    <row r="276" spans="1:1" x14ac:dyDescent="0.25">
      <c r="A276" s="84"/>
    </row>
    <row r="277" spans="1:1" x14ac:dyDescent="0.25">
      <c r="A277" s="84"/>
    </row>
    <row r="278" spans="1:1" x14ac:dyDescent="0.25">
      <c r="A278" s="84"/>
    </row>
    <row r="279" spans="1:1" x14ac:dyDescent="0.25">
      <c r="A279" s="84"/>
    </row>
    <row r="280" spans="1:1" x14ac:dyDescent="0.25">
      <c r="A280" s="84"/>
    </row>
    <row r="281" spans="1:1" x14ac:dyDescent="0.25">
      <c r="A281" s="84"/>
    </row>
    <row r="282" spans="1:1" x14ac:dyDescent="0.25">
      <c r="A282" s="84"/>
    </row>
    <row r="283" spans="1:1" x14ac:dyDescent="0.25">
      <c r="A283" s="84"/>
    </row>
    <row r="284" spans="1:1" x14ac:dyDescent="0.25">
      <c r="A284" s="84"/>
    </row>
    <row r="285" spans="1:1" x14ac:dyDescent="0.25">
      <c r="A285" s="84"/>
    </row>
    <row r="286" spans="1:1" x14ac:dyDescent="0.25">
      <c r="A286" s="84"/>
    </row>
    <row r="287" spans="1:1" x14ac:dyDescent="0.25">
      <c r="A287" s="84"/>
    </row>
    <row r="288" spans="1:1" x14ac:dyDescent="0.25">
      <c r="A288" s="84"/>
    </row>
    <row r="289" spans="1:1" x14ac:dyDescent="0.25">
      <c r="A289" s="84"/>
    </row>
    <row r="290" spans="1:1" x14ac:dyDescent="0.25">
      <c r="A290" s="84"/>
    </row>
    <row r="291" spans="1:1" x14ac:dyDescent="0.25">
      <c r="A291" s="84"/>
    </row>
    <row r="292" spans="1:1" x14ac:dyDescent="0.25">
      <c r="A292" s="84"/>
    </row>
    <row r="293" spans="1:1" x14ac:dyDescent="0.25">
      <c r="A293" s="84"/>
    </row>
    <row r="294" spans="1:1" x14ac:dyDescent="0.25">
      <c r="A294" s="84"/>
    </row>
    <row r="295" spans="1:1" x14ac:dyDescent="0.25">
      <c r="A295" s="84"/>
    </row>
    <row r="296" spans="1:1" x14ac:dyDescent="0.25">
      <c r="A296" s="84"/>
    </row>
    <row r="297" spans="1:1" x14ac:dyDescent="0.25">
      <c r="A297" s="84"/>
    </row>
    <row r="298" spans="1:1" x14ac:dyDescent="0.25">
      <c r="A298" s="84"/>
    </row>
    <row r="299" spans="1:1" x14ac:dyDescent="0.25">
      <c r="A299" s="84"/>
    </row>
    <row r="300" spans="1:1" x14ac:dyDescent="0.25">
      <c r="A300" s="84"/>
    </row>
    <row r="301" spans="1:1" x14ac:dyDescent="0.25">
      <c r="A301" s="84"/>
    </row>
    <row r="302" spans="1:1" x14ac:dyDescent="0.25">
      <c r="A302" s="84"/>
    </row>
    <row r="303" spans="1:1" x14ac:dyDescent="0.25">
      <c r="A303" s="84"/>
    </row>
    <row r="304" spans="1:1" x14ac:dyDescent="0.25">
      <c r="A304" s="84"/>
    </row>
    <row r="305" spans="1:1" x14ac:dyDescent="0.25">
      <c r="A305" s="84"/>
    </row>
    <row r="306" spans="1:1" x14ac:dyDescent="0.25">
      <c r="A306" s="84"/>
    </row>
    <row r="307" spans="1:1" x14ac:dyDescent="0.25">
      <c r="A307" s="84"/>
    </row>
    <row r="308" spans="1:1" x14ac:dyDescent="0.25">
      <c r="A308" s="84"/>
    </row>
    <row r="309" spans="1:1" x14ac:dyDescent="0.25">
      <c r="A309" s="84"/>
    </row>
    <row r="310" spans="1:1" x14ac:dyDescent="0.25">
      <c r="A310" s="84"/>
    </row>
    <row r="311" spans="1:1" x14ac:dyDescent="0.25">
      <c r="A311" s="84"/>
    </row>
    <row r="312" spans="1:1" x14ac:dyDescent="0.25">
      <c r="A312" s="84"/>
    </row>
    <row r="313" spans="1:1" x14ac:dyDescent="0.25">
      <c r="A313" s="84"/>
    </row>
    <row r="314" spans="1:1" x14ac:dyDescent="0.25">
      <c r="A314" s="84"/>
    </row>
    <row r="315" spans="1:1" x14ac:dyDescent="0.25">
      <c r="A315" s="84"/>
    </row>
    <row r="316" spans="1:1" x14ac:dyDescent="0.25">
      <c r="A316" s="84"/>
    </row>
    <row r="317" spans="1:1" x14ac:dyDescent="0.25">
      <c r="A317" s="84"/>
    </row>
    <row r="318" spans="1:1" x14ac:dyDescent="0.25">
      <c r="A318" s="84"/>
    </row>
    <row r="319" spans="1:1" x14ac:dyDescent="0.25">
      <c r="A319" s="84"/>
    </row>
    <row r="320" spans="1:1" x14ac:dyDescent="0.25">
      <c r="A320" s="84"/>
    </row>
    <row r="321" spans="1:1" x14ac:dyDescent="0.25">
      <c r="A321" s="84"/>
    </row>
    <row r="322" spans="1:1" x14ac:dyDescent="0.25">
      <c r="A322" s="84"/>
    </row>
    <row r="323" spans="1:1" x14ac:dyDescent="0.25">
      <c r="A323" s="84"/>
    </row>
    <row r="324" spans="1:1" x14ac:dyDescent="0.25">
      <c r="A324" s="84"/>
    </row>
    <row r="325" spans="1:1" x14ac:dyDescent="0.25">
      <c r="A325" s="84"/>
    </row>
    <row r="326" spans="1:1" x14ac:dyDescent="0.25">
      <c r="A326" s="84"/>
    </row>
    <row r="327" spans="1:1" x14ac:dyDescent="0.25">
      <c r="A327" s="84"/>
    </row>
    <row r="328" spans="1:1" x14ac:dyDescent="0.25">
      <c r="A328" s="84"/>
    </row>
    <row r="329" spans="1:1" x14ac:dyDescent="0.25">
      <c r="A329" s="84"/>
    </row>
    <row r="330" spans="1:1" x14ac:dyDescent="0.25">
      <c r="A330" s="84"/>
    </row>
    <row r="331" spans="1:1" x14ac:dyDescent="0.25">
      <c r="A331" s="84"/>
    </row>
    <row r="332" spans="1:1" x14ac:dyDescent="0.25">
      <c r="A332" s="84"/>
    </row>
    <row r="333" spans="1:1" x14ac:dyDescent="0.25">
      <c r="A333" s="84"/>
    </row>
    <row r="334" spans="1:1" x14ac:dyDescent="0.25">
      <c r="A334" s="84"/>
    </row>
    <row r="335" spans="1:1" x14ac:dyDescent="0.25">
      <c r="A335" s="84"/>
    </row>
    <row r="336" spans="1:1" x14ac:dyDescent="0.25">
      <c r="A336" s="84"/>
    </row>
    <row r="337" spans="1:1" x14ac:dyDescent="0.25">
      <c r="A337" s="84"/>
    </row>
    <row r="338" spans="1:1" x14ac:dyDescent="0.25">
      <c r="A338" s="84"/>
    </row>
    <row r="339" spans="1:1" x14ac:dyDescent="0.25">
      <c r="A339" s="84"/>
    </row>
    <row r="340" spans="1:1" x14ac:dyDescent="0.25">
      <c r="A340" s="84"/>
    </row>
    <row r="341" spans="1:1" x14ac:dyDescent="0.25">
      <c r="A341" s="84"/>
    </row>
    <row r="342" spans="1:1" x14ac:dyDescent="0.25">
      <c r="A342" s="84"/>
    </row>
    <row r="343" spans="1:1" x14ac:dyDescent="0.25">
      <c r="A343" s="84"/>
    </row>
    <row r="344" spans="1:1" x14ac:dyDescent="0.25">
      <c r="A344" s="84"/>
    </row>
    <row r="345" spans="1:1" x14ac:dyDescent="0.25">
      <c r="A345" s="84"/>
    </row>
    <row r="346" spans="1:1" x14ac:dyDescent="0.25">
      <c r="A346" s="84"/>
    </row>
    <row r="347" spans="1:1" x14ac:dyDescent="0.25">
      <c r="A347" s="84"/>
    </row>
    <row r="348" spans="1:1" x14ac:dyDescent="0.25">
      <c r="A348" s="84"/>
    </row>
    <row r="349" spans="1:1" x14ac:dyDescent="0.25">
      <c r="A349" s="84"/>
    </row>
    <row r="350" spans="1:1" x14ac:dyDescent="0.25">
      <c r="A350" s="84"/>
    </row>
    <row r="351" spans="1:1" x14ac:dyDescent="0.25">
      <c r="A351" s="84"/>
    </row>
    <row r="352" spans="1:1" x14ac:dyDescent="0.25">
      <c r="A352" s="84"/>
    </row>
    <row r="353" spans="1:1" x14ac:dyDescent="0.25">
      <c r="A353" s="84"/>
    </row>
    <row r="354" spans="1:1" x14ac:dyDescent="0.25">
      <c r="A354" s="84"/>
    </row>
    <row r="355" spans="1:1" x14ac:dyDescent="0.25">
      <c r="A355" s="84"/>
    </row>
    <row r="356" spans="1:1" x14ac:dyDescent="0.25">
      <c r="A356" s="84"/>
    </row>
    <row r="357" spans="1:1" x14ac:dyDescent="0.25">
      <c r="A357" s="84"/>
    </row>
    <row r="358" spans="1:1" x14ac:dyDescent="0.25">
      <c r="A358" s="84"/>
    </row>
    <row r="359" spans="1:1" x14ac:dyDescent="0.25">
      <c r="A359" s="84"/>
    </row>
    <row r="360" spans="1:1" x14ac:dyDescent="0.25">
      <c r="A360" s="84"/>
    </row>
    <row r="361" spans="1:1" x14ac:dyDescent="0.25">
      <c r="A361" s="84"/>
    </row>
    <row r="362" spans="1:1" x14ac:dyDescent="0.25">
      <c r="A362" s="84"/>
    </row>
    <row r="363" spans="1:1" x14ac:dyDescent="0.25">
      <c r="A363" s="84"/>
    </row>
    <row r="364" spans="1:1" x14ac:dyDescent="0.25">
      <c r="A364" s="84"/>
    </row>
    <row r="365" spans="1:1" x14ac:dyDescent="0.25">
      <c r="A365" s="84"/>
    </row>
    <row r="366" spans="1:1" x14ac:dyDescent="0.25">
      <c r="A366" s="84"/>
    </row>
    <row r="367" spans="1:1" x14ac:dyDescent="0.25">
      <c r="A367" s="84"/>
    </row>
    <row r="368" spans="1:1" x14ac:dyDescent="0.25">
      <c r="A368" s="84"/>
    </row>
    <row r="369" spans="1:1" x14ac:dyDescent="0.25">
      <c r="A369" s="84"/>
    </row>
    <row r="370" spans="1:1" x14ac:dyDescent="0.25">
      <c r="A370" s="84"/>
    </row>
    <row r="371" spans="1:1" x14ac:dyDescent="0.25">
      <c r="A371" s="84"/>
    </row>
    <row r="372" spans="1:1" x14ac:dyDescent="0.25">
      <c r="A372" s="84"/>
    </row>
    <row r="373" spans="1:1" x14ac:dyDescent="0.25">
      <c r="A373" s="84"/>
    </row>
    <row r="374" spans="1:1" x14ac:dyDescent="0.25">
      <c r="A374" s="84"/>
    </row>
    <row r="375" spans="1:1" x14ac:dyDescent="0.25">
      <c r="A375" s="84"/>
    </row>
    <row r="376" spans="1:1" x14ac:dyDescent="0.25">
      <c r="A376" s="84"/>
    </row>
    <row r="377" spans="1:1" x14ac:dyDescent="0.25">
      <c r="A377" s="84"/>
    </row>
    <row r="378" spans="1:1" x14ac:dyDescent="0.25">
      <c r="A378" s="84"/>
    </row>
    <row r="379" spans="1:1" x14ac:dyDescent="0.25">
      <c r="A379" s="84"/>
    </row>
    <row r="380" spans="1:1" x14ac:dyDescent="0.25">
      <c r="A380" s="84"/>
    </row>
    <row r="381" spans="1:1" x14ac:dyDescent="0.25">
      <c r="A381" s="84"/>
    </row>
    <row r="382" spans="1:1" x14ac:dyDescent="0.25">
      <c r="A382" s="84"/>
    </row>
    <row r="383" spans="1:1" x14ac:dyDescent="0.25">
      <c r="A383" s="84"/>
    </row>
    <row r="384" spans="1:1" x14ac:dyDescent="0.25">
      <c r="A384" s="84"/>
    </row>
    <row r="385" spans="1:1" x14ac:dyDescent="0.25">
      <c r="A385" s="84"/>
    </row>
    <row r="386" spans="1:1" x14ac:dyDescent="0.25">
      <c r="A386" s="84"/>
    </row>
  </sheetData>
  <mergeCells count="41">
    <mergeCell ref="I23:I26"/>
    <mergeCell ref="E6:E9"/>
    <mergeCell ref="F6:F9"/>
    <mergeCell ref="E11:E14"/>
    <mergeCell ref="F11:F14"/>
    <mergeCell ref="E18:E21"/>
    <mergeCell ref="F18:F21"/>
    <mergeCell ref="C29:D29"/>
    <mergeCell ref="B30:B33"/>
    <mergeCell ref="G30:G33"/>
    <mergeCell ref="H30:H33"/>
    <mergeCell ref="C27:I27"/>
    <mergeCell ref="C28:I28"/>
    <mergeCell ref="I30:I33"/>
    <mergeCell ref="E30:E33"/>
    <mergeCell ref="F30:F33"/>
    <mergeCell ref="B23:B26"/>
    <mergeCell ref="G23:G26"/>
    <mergeCell ref="H23:H26"/>
    <mergeCell ref="C17:D17"/>
    <mergeCell ref="B18:B21"/>
    <mergeCell ref="G18:G21"/>
    <mergeCell ref="H18:H21"/>
    <mergeCell ref="E23:E26"/>
    <mergeCell ref="F23:F26"/>
    <mergeCell ref="C3:I3"/>
    <mergeCell ref="C4:I4"/>
    <mergeCell ref="I6:I9"/>
    <mergeCell ref="I11:I14"/>
    <mergeCell ref="C22:D22"/>
    <mergeCell ref="C15:I15"/>
    <mergeCell ref="C16:I16"/>
    <mergeCell ref="I18:I21"/>
    <mergeCell ref="C10:D10"/>
    <mergeCell ref="B11:B14"/>
    <mergeCell ref="G11:G14"/>
    <mergeCell ref="H11:H14"/>
    <mergeCell ref="C5:D5"/>
    <mergeCell ref="B6:B9"/>
    <mergeCell ref="G6:G9"/>
    <mergeCell ref="H6:H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B37CAC-A67D-40B1-AAE3-BB95F39DA7CB}">
          <x14:formula1>
            <xm:f>Drops!$B$3:$B$7</xm:f>
          </x14:formula1>
          <xm:sqref>G6:G9 G11:G14 G18:G21 G23:G26 G30:G33 E6:E9 E11:E14 E18:E21 E23:E26 E30:E33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0345B-8919-47D0-AFEC-58AE1BAE3BB4}">
  <sheetPr>
    <tabColor theme="0" tint="-0.34998626667073579"/>
  </sheetPr>
  <dimension ref="A1:XFB479"/>
  <sheetViews>
    <sheetView showGridLines="0" zoomScale="82" zoomScaleNormal="60" workbookViewId="0">
      <pane ySplit="3" topLeftCell="A4" activePane="bottomLeft" state="frozen"/>
      <selection pane="bottomLeft" activeCell="J41" sqref="J41"/>
    </sheetView>
  </sheetViews>
  <sheetFormatPr defaultColWidth="8.625" defaultRowHeight="15.75" x14ac:dyDescent="0.25"/>
  <cols>
    <col min="1" max="1" width="9.125" style="76" customWidth="1"/>
    <col min="2" max="2" width="31.625" style="91" customWidth="1"/>
    <col min="3" max="3" width="43.75" style="92" customWidth="1"/>
    <col min="4" max="4" width="81.125" style="93" customWidth="1"/>
    <col min="5" max="5" width="26.25" style="91" customWidth="1"/>
    <col min="6" max="6" width="19.125" style="91" customWidth="1"/>
    <col min="7" max="7" width="26.25" style="91" customWidth="1"/>
    <col min="8" max="8" width="19.125" style="91" customWidth="1"/>
    <col min="9" max="9" width="23" style="91" customWidth="1"/>
    <col min="10" max="10" width="8.625" style="91"/>
    <col min="14" max="16365" width="8.625" style="91"/>
    <col min="16366" max="16366" width="3.625" style="91" customWidth="1"/>
    <col min="16367" max="16367" width="0" style="91" hidden="1" customWidth="1"/>
    <col min="16368" max="16368" width="8.625" style="91" hidden="1" customWidth="1"/>
    <col min="16369" max="16369" width="5.125" style="91" customWidth="1"/>
    <col min="16370" max="16370" width="0" style="91" hidden="1" customWidth="1"/>
    <col min="16371" max="16373" width="8.625" style="91" hidden="1" customWidth="1"/>
    <col min="16374" max="16374" width="5.625" style="91" hidden="1" customWidth="1"/>
    <col min="16375" max="16379" width="8.625" style="91" hidden="1" customWidth="1"/>
    <col min="16380" max="16380" width="32.5" style="91" customWidth="1"/>
    <col min="16381" max="16381" width="5.5" style="91" customWidth="1"/>
    <col min="16382" max="16382" width="49.625" style="91" customWidth="1"/>
    <col min="16383" max="16384" width="8.625" style="91"/>
  </cols>
  <sheetData>
    <row r="1" spans="1:9 16380:16382" s="76" customFormat="1" x14ac:dyDescent="0.25">
      <c r="E1" s="83"/>
      <c r="G1" s="83"/>
    </row>
    <row r="2" spans="1:9 16380:16382" s="76" customFormat="1" x14ac:dyDescent="0.25">
      <c r="E2" s="83"/>
      <c r="G2" s="83"/>
    </row>
    <row r="3" spans="1:9 16380:16382" s="98" customFormat="1" ht="18.75" x14ac:dyDescent="0.3">
      <c r="B3" s="115"/>
      <c r="C3" s="267" t="s">
        <v>21</v>
      </c>
      <c r="D3" s="268"/>
      <c r="E3" s="268"/>
      <c r="F3" s="268"/>
      <c r="G3" s="268"/>
      <c r="H3" s="268"/>
      <c r="I3" s="269"/>
    </row>
    <row r="4" spans="1:9 16380:16382" s="98" customFormat="1" ht="18.75" x14ac:dyDescent="0.3">
      <c r="B4" s="116"/>
      <c r="C4" s="264" t="s">
        <v>261</v>
      </c>
      <c r="D4" s="265"/>
      <c r="E4" s="265"/>
      <c r="F4" s="265"/>
      <c r="G4" s="265"/>
      <c r="H4" s="265"/>
      <c r="I4" s="266"/>
    </row>
    <row r="5" spans="1:9 16380:16382" s="76" customFormat="1" ht="60" x14ac:dyDescent="0.25">
      <c r="B5" s="117"/>
      <c r="C5" s="270" t="s">
        <v>906</v>
      </c>
      <c r="D5" s="263"/>
      <c r="E5" s="114" t="s">
        <v>810</v>
      </c>
      <c r="F5" s="114" t="s">
        <v>628</v>
      </c>
      <c r="G5" s="114" t="s">
        <v>1022</v>
      </c>
      <c r="H5" s="114" t="s">
        <v>628</v>
      </c>
      <c r="I5" s="114" t="s">
        <v>771</v>
      </c>
    </row>
    <row r="6" spans="1:9 16380:16382" s="76" customFormat="1" ht="28.5" x14ac:dyDescent="0.25">
      <c r="B6" s="261" t="s">
        <v>262</v>
      </c>
      <c r="C6" s="79" t="s">
        <v>623</v>
      </c>
      <c r="D6" s="77" t="s">
        <v>263</v>
      </c>
      <c r="E6" s="261">
        <v>4</v>
      </c>
      <c r="F6" s="261" t="str">
        <f>IFERROR(VLOOKUP(E6,Drops!$B$3:$C$7,2,FALSE),"")</f>
        <v>Leader</v>
      </c>
      <c r="G6" s="261">
        <v>3</v>
      </c>
      <c r="H6" s="261" t="str">
        <f>IFERROR(VLOOKUP(G6,Drops!$B$3:$C$7,2,FALSE),"")</f>
        <v>Confident</v>
      </c>
      <c r="I6" s="250"/>
      <c r="XEZ6" s="150" t="str">
        <f>B6</f>
        <v xml:space="preserve">6.1.1 Consideration of timeliness in design </v>
      </c>
      <c r="XFA6" s="156">
        <v>1</v>
      </c>
      <c r="XFB6" s="150" t="str">
        <f>D6</f>
        <v xml:space="preserve">Other considerations guide the design of processes (e.g. the least costly approach). </v>
      </c>
    </row>
    <row r="7" spans="1:9 16380:16382" customFormat="1" ht="42.75" x14ac:dyDescent="0.25">
      <c r="A7" s="76"/>
      <c r="B7" s="251"/>
      <c r="C7" s="80" t="s">
        <v>624</v>
      </c>
      <c r="D7" s="77" t="s">
        <v>264</v>
      </c>
      <c r="E7" s="251"/>
      <c r="F7" s="251"/>
      <c r="G7" s="251"/>
      <c r="H7" s="251"/>
      <c r="I7" s="251"/>
      <c r="XEZ7" s="150"/>
      <c r="XFA7" s="156">
        <v>2</v>
      </c>
      <c r="XFB7" s="150" t="str">
        <f>D7</f>
        <v xml:space="preserve">Consideration has been given of whether the timeframes could compromise the quality of the processes or decision-making (if relevant). </v>
      </c>
    </row>
    <row r="8" spans="1:9 16380:16382" customFormat="1" ht="28.5" x14ac:dyDescent="0.25">
      <c r="A8" s="76"/>
      <c r="B8" s="251"/>
      <c r="C8" s="80" t="s">
        <v>625</v>
      </c>
      <c r="D8" s="77" t="s">
        <v>265</v>
      </c>
      <c r="E8" s="251"/>
      <c r="F8" s="251"/>
      <c r="G8" s="251"/>
      <c r="H8" s="251"/>
      <c r="I8" s="251"/>
      <c r="XEZ8" s="150"/>
      <c r="XFA8" s="156">
        <v>3</v>
      </c>
      <c r="XFB8" s="150" t="str">
        <f>D8</f>
        <v xml:space="preserve">Timeliness is a key consideration in the design of all processes.  </v>
      </c>
    </row>
    <row r="9" spans="1:9 16380:16382" customFormat="1" ht="31.5" x14ac:dyDescent="0.25">
      <c r="A9" s="76"/>
      <c r="B9" s="252"/>
      <c r="C9" s="80" t="s">
        <v>626</v>
      </c>
      <c r="D9" s="77" t="s">
        <v>746</v>
      </c>
      <c r="E9" s="252"/>
      <c r="F9" s="252"/>
      <c r="G9" s="252"/>
      <c r="H9" s="252"/>
      <c r="I9" s="252"/>
      <c r="XEZ9" s="150"/>
      <c r="XFA9" s="156">
        <v>4</v>
      </c>
      <c r="XFB9" s="150" t="str">
        <f>D9</f>
        <v xml:space="preserve">Actively makes improvements to its processes to enhance timeliness  (e.g. on-line automated booking systems). </v>
      </c>
    </row>
    <row r="10" spans="1:9 16380:16382" s="76" customFormat="1" ht="60" x14ac:dyDescent="0.25">
      <c r="B10" s="112"/>
      <c r="C10" s="262" t="s">
        <v>907</v>
      </c>
      <c r="D10" s="263"/>
      <c r="E10" s="114" t="s">
        <v>810</v>
      </c>
      <c r="F10" s="114" t="s">
        <v>628</v>
      </c>
      <c r="G10" s="114" t="s">
        <v>811</v>
      </c>
      <c r="H10" s="114" t="s">
        <v>628</v>
      </c>
      <c r="I10" s="114" t="s">
        <v>771</v>
      </c>
    </row>
    <row r="11" spans="1:9 16380:16382" customFormat="1" ht="31.5" x14ac:dyDescent="0.25">
      <c r="A11" s="76"/>
      <c r="B11" s="261" t="s">
        <v>22</v>
      </c>
      <c r="C11" s="79" t="s">
        <v>623</v>
      </c>
      <c r="D11" s="77" t="s">
        <v>266</v>
      </c>
      <c r="E11" s="261">
        <v>3</v>
      </c>
      <c r="F11" s="261" t="str">
        <f>IFERROR(VLOOKUP(E11,Drops!$B$3:$C$7,2,FALSE),"")</f>
        <v>Confident</v>
      </c>
      <c r="G11" s="261">
        <v>3</v>
      </c>
      <c r="H11" s="261" t="str">
        <f>IFERROR(VLOOKUP(G11,Drops!$B$3:$C$7,2,FALSE),"")</f>
        <v>Confident</v>
      </c>
      <c r="I11" s="250"/>
      <c r="XEZ11" s="150" t="str">
        <f>B11</f>
        <v xml:space="preserve">6.1.2 Consideration of timeliness in operation </v>
      </c>
      <c r="XFA11" s="156">
        <v>1</v>
      </c>
      <c r="XFB11" s="150" t="str">
        <f>D11</f>
        <v xml:space="preserve">Other considerations guide the implementation of processes (e.g. the most expedient approach). </v>
      </c>
    </row>
    <row r="12" spans="1:9 16380:16382" customFormat="1" ht="71.25" x14ac:dyDescent="0.25">
      <c r="A12" s="76"/>
      <c r="B12" s="251"/>
      <c r="C12" s="80" t="s">
        <v>624</v>
      </c>
      <c r="D12" s="77" t="s">
        <v>267</v>
      </c>
      <c r="E12" s="251"/>
      <c r="F12" s="251"/>
      <c r="G12" s="251"/>
      <c r="H12" s="251"/>
      <c r="I12" s="251"/>
      <c r="XEZ12" s="150"/>
      <c r="XFA12" s="156">
        <v>2</v>
      </c>
      <c r="XFB12" s="150" t="str">
        <f>D12</f>
        <v xml:space="preserve">There are mechanisms in place to promote meeting timeframes. For example, staff are provided with guidance (e.g. manuals), training (e.g. on processes) and the right tools (e.g. case management software) to ensure they meet timeframes. </v>
      </c>
    </row>
    <row r="13" spans="1:9 16380:16382" customFormat="1" ht="57" x14ac:dyDescent="0.25">
      <c r="A13" s="76"/>
      <c r="B13" s="251"/>
      <c r="C13" s="80" t="s">
        <v>625</v>
      </c>
      <c r="D13" s="77" t="s">
        <v>268</v>
      </c>
      <c r="E13" s="251"/>
      <c r="F13" s="251"/>
      <c r="G13" s="251"/>
      <c r="H13" s="251"/>
      <c r="I13" s="251"/>
      <c r="XEZ13" s="150"/>
      <c r="XFA13" s="156">
        <v>3</v>
      </c>
      <c r="XFB13" s="150" t="str">
        <f>D13</f>
        <v xml:space="preserve">The time taken for each part of the processes are reasonable accounting for the key contextual elements of dispute resolution for the particular system (e.g. the nature of the parties and disputes). </v>
      </c>
    </row>
    <row r="14" spans="1:9 16380:16382" customFormat="1" ht="42.75" x14ac:dyDescent="0.25">
      <c r="A14" s="76"/>
      <c r="B14" s="252"/>
      <c r="C14" s="80" t="s">
        <v>626</v>
      </c>
      <c r="D14" s="77" t="s">
        <v>747</v>
      </c>
      <c r="E14" s="252"/>
      <c r="F14" s="252"/>
      <c r="G14" s="252"/>
      <c r="H14" s="252"/>
      <c r="I14" s="252"/>
      <c r="XEZ14" s="150"/>
      <c r="XFA14" s="156">
        <v>4</v>
      </c>
      <c r="XFB14" s="150" t="str">
        <f>D14</f>
        <v xml:space="preserve">Consideration of timeliness accounts for the wider context of disputes (e.g. the needs of the parties to access external services such as counselling, legal advice). </v>
      </c>
    </row>
    <row r="15" spans="1:9 16380:16382" s="98" customFormat="1" ht="18.75" x14ac:dyDescent="0.3">
      <c r="B15" s="115"/>
      <c r="C15" s="267" t="s">
        <v>21</v>
      </c>
      <c r="D15" s="268"/>
      <c r="E15" s="268"/>
      <c r="F15" s="268"/>
      <c r="G15" s="268"/>
      <c r="H15" s="268"/>
      <c r="I15" s="269"/>
    </row>
    <row r="16" spans="1:9 16380:16382" s="98" customFormat="1" ht="18.75" x14ac:dyDescent="0.3">
      <c r="B16" s="116"/>
      <c r="C16" s="264" t="s">
        <v>270</v>
      </c>
      <c r="D16" s="265"/>
      <c r="E16" s="265"/>
      <c r="F16" s="265"/>
      <c r="G16" s="265"/>
      <c r="H16" s="265"/>
      <c r="I16" s="266"/>
    </row>
    <row r="17" spans="1:9 16380:16382" s="76" customFormat="1" ht="60" x14ac:dyDescent="0.25">
      <c r="B17" s="117"/>
      <c r="C17" s="262" t="s">
        <v>692</v>
      </c>
      <c r="D17" s="263"/>
      <c r="E17" s="114" t="s">
        <v>810</v>
      </c>
      <c r="F17" s="114" t="s">
        <v>628</v>
      </c>
      <c r="G17" s="114" t="s">
        <v>811</v>
      </c>
      <c r="H17" s="114" t="s">
        <v>628</v>
      </c>
      <c r="I17" s="114" t="s">
        <v>771</v>
      </c>
    </row>
    <row r="18" spans="1:9 16380:16382" customFormat="1" ht="28.5" x14ac:dyDescent="0.25">
      <c r="A18" s="76"/>
      <c r="B18" s="261" t="s">
        <v>660</v>
      </c>
      <c r="C18" s="79" t="s">
        <v>623</v>
      </c>
      <c r="D18" s="77" t="s">
        <v>798</v>
      </c>
      <c r="E18" s="261">
        <v>2</v>
      </c>
      <c r="F18" s="261" t="str">
        <f>IFERROR(VLOOKUP(E18,Drops!$B$3:$C$7,2,FALSE),"")</f>
        <v>Advancing</v>
      </c>
      <c r="G18" s="261">
        <v>2</v>
      </c>
      <c r="H18" s="261" t="str">
        <f>IFERROR(VLOOKUP(G18,Drops!$B$3:$C$7,2,FALSE),"")</f>
        <v>Advancing</v>
      </c>
      <c r="I18" s="250"/>
      <c r="XEZ18" s="150" t="str">
        <f>B18</f>
        <v>6.2.1 Reducing preventable delays</v>
      </c>
      <c r="XFA18" s="156">
        <v>1</v>
      </c>
      <c r="XFB18" s="150" t="str">
        <f>D18</f>
        <v xml:space="preserve">The provider does not know if there are significant or preventable delays. </v>
      </c>
    </row>
    <row r="19" spans="1:9 16380:16382" customFormat="1" ht="28.5" x14ac:dyDescent="0.25">
      <c r="A19" s="76"/>
      <c r="B19" s="251"/>
      <c r="C19" s="80" t="s">
        <v>624</v>
      </c>
      <c r="D19" s="77" t="s">
        <v>271</v>
      </c>
      <c r="E19" s="251"/>
      <c r="F19" s="251"/>
      <c r="G19" s="251"/>
      <c r="H19" s="251"/>
      <c r="I19" s="251"/>
      <c r="XEZ19" s="150"/>
      <c r="XFA19" s="156">
        <v>2</v>
      </c>
      <c r="XFB19" s="150" t="str">
        <f>D19</f>
        <v xml:space="preserve">The focus is on reducing delays and backlogs rather than streamlining processes. </v>
      </c>
    </row>
    <row r="20" spans="1:9 16380:16382" customFormat="1" ht="42.75" x14ac:dyDescent="0.25">
      <c r="A20" s="76"/>
      <c r="B20" s="251"/>
      <c r="C20" s="80" t="s">
        <v>625</v>
      </c>
      <c r="D20" s="77" t="s">
        <v>908</v>
      </c>
      <c r="E20" s="251"/>
      <c r="F20" s="251"/>
      <c r="G20" s="251"/>
      <c r="H20" s="251"/>
      <c r="I20" s="251"/>
      <c r="XEZ20" s="150"/>
      <c r="XFA20" s="156">
        <v>3</v>
      </c>
      <c r="XFB20" s="150" t="str">
        <f>D20</f>
        <v>Preventable delays are being eliminated or reduced in all aspects of the provider's processes to make them more streamlined.</v>
      </c>
    </row>
    <row r="21" spans="1:9 16380:16382" customFormat="1" ht="42.75" x14ac:dyDescent="0.25">
      <c r="A21" s="76"/>
      <c r="B21" s="252"/>
      <c r="C21" s="80" t="s">
        <v>626</v>
      </c>
      <c r="D21" s="77" t="s">
        <v>748</v>
      </c>
      <c r="E21" s="252"/>
      <c r="F21" s="252"/>
      <c r="G21" s="252"/>
      <c r="H21" s="252"/>
      <c r="I21" s="252"/>
      <c r="XEZ21" s="150"/>
      <c r="XFA21" s="156">
        <v>4</v>
      </c>
      <c r="XFB21" s="150" t="str">
        <f>D21</f>
        <v xml:space="preserve">Innovations supported by data analysis and evidence have been introduced to reduce delays (e.g. what can be automated, done electronically or moved online). </v>
      </c>
    </row>
    <row r="22" spans="1:9 16380:16382" s="98" customFormat="1" ht="18.75" x14ac:dyDescent="0.3">
      <c r="B22" s="115"/>
      <c r="C22" s="267" t="s">
        <v>21</v>
      </c>
      <c r="D22" s="268"/>
      <c r="E22" s="268"/>
      <c r="F22" s="268"/>
      <c r="G22" s="268"/>
      <c r="H22" s="268"/>
      <c r="I22" s="269"/>
    </row>
    <row r="23" spans="1:9 16380:16382" s="98" customFormat="1" ht="18.75" x14ac:dyDescent="0.3">
      <c r="B23" s="116"/>
      <c r="C23" s="264" t="s">
        <v>273</v>
      </c>
      <c r="D23" s="265"/>
      <c r="E23" s="265"/>
      <c r="F23" s="265"/>
      <c r="G23" s="265"/>
      <c r="H23" s="265"/>
      <c r="I23" s="266"/>
    </row>
    <row r="24" spans="1:9 16380:16382" s="76" customFormat="1" ht="60" x14ac:dyDescent="0.25">
      <c r="B24" s="117"/>
      <c r="C24" s="262" t="s">
        <v>694</v>
      </c>
      <c r="D24" s="263"/>
      <c r="E24" s="114" t="s">
        <v>810</v>
      </c>
      <c r="F24" s="114" t="s">
        <v>628</v>
      </c>
      <c r="G24" s="114" t="s">
        <v>811</v>
      </c>
      <c r="H24" s="114" t="s">
        <v>628</v>
      </c>
      <c r="I24" s="114" t="s">
        <v>771</v>
      </c>
    </row>
    <row r="25" spans="1:9 16380:16382" customFormat="1" ht="42.75" x14ac:dyDescent="0.25">
      <c r="A25" s="76"/>
      <c r="B25" s="261" t="s">
        <v>274</v>
      </c>
      <c r="C25" s="79" t="s">
        <v>623</v>
      </c>
      <c r="D25" s="77" t="s">
        <v>275</v>
      </c>
      <c r="E25" s="261">
        <v>2</v>
      </c>
      <c r="F25" s="261" t="str">
        <f>IFERROR(VLOOKUP(E25,Drops!$B$3:$C$7,2,FALSE),"")</f>
        <v>Advancing</v>
      </c>
      <c r="G25" s="261">
        <v>1</v>
      </c>
      <c r="H25" s="261" t="str">
        <f>IFERROR(VLOOKUP(G25,Drops!$B$3:$C$7,2,FALSE),"")</f>
        <v>Developing</v>
      </c>
      <c r="I25" s="250"/>
      <c r="XEZ25" s="150" t="str">
        <f>B25</f>
        <v xml:space="preserve">6.3.1 Setting of timeframes/limits </v>
      </c>
      <c r="XFA25" s="156">
        <v>1</v>
      </c>
      <c r="XFB25" s="150" t="str">
        <f>D25</f>
        <v xml:space="preserve">If there are any timeframes or limits for processes, they are internal and rudimentary (e.g. for the total length of time it takes to resolve disputes). </v>
      </c>
    </row>
    <row r="26" spans="1:9 16380:16382" customFormat="1" ht="71.25" x14ac:dyDescent="0.25">
      <c r="A26" s="76"/>
      <c r="B26" s="251"/>
      <c r="C26" s="80" t="s">
        <v>624</v>
      </c>
      <c r="D26" s="77" t="s">
        <v>538</v>
      </c>
      <c r="E26" s="251"/>
      <c r="F26" s="251"/>
      <c r="G26" s="251"/>
      <c r="H26" s="251"/>
      <c r="I26" s="251"/>
      <c r="XEZ26" s="150"/>
      <c r="XFA26" s="156">
        <v>2</v>
      </c>
      <c r="XFB26" s="150" t="str">
        <f>D26</f>
        <v xml:space="preserve">Timeframes are set for each step in the process including acknowledgement, responding to queries or requests, investigation and resolution. General targets are set for the resolution of disputes (such as X% are resolved within Y days). </v>
      </c>
    </row>
    <row r="27" spans="1:9 16380:16382" customFormat="1" ht="42.75" x14ac:dyDescent="0.25">
      <c r="A27" s="76"/>
      <c r="B27" s="251"/>
      <c r="C27" s="80" t="s">
        <v>625</v>
      </c>
      <c r="D27" s="77" t="s">
        <v>662</v>
      </c>
      <c r="E27" s="251"/>
      <c r="F27" s="251"/>
      <c r="G27" s="251"/>
      <c r="H27" s="251"/>
      <c r="I27" s="251"/>
      <c r="XEZ27" s="150"/>
      <c r="XFA27" s="156">
        <v>3</v>
      </c>
      <c r="XFB27" s="150" t="str">
        <f>D27</f>
        <v xml:space="preserve">Operates at maturity level 2 AND timeframes are regularly reviewed, analysis done on root causes and changes made as a consequence. </v>
      </c>
    </row>
    <row r="28" spans="1:9 16380:16382" customFormat="1" ht="42.75" x14ac:dyDescent="0.25">
      <c r="A28" s="76"/>
      <c r="B28" s="252"/>
      <c r="C28" s="80" t="s">
        <v>626</v>
      </c>
      <c r="D28" s="77" t="s">
        <v>799</v>
      </c>
      <c r="E28" s="252"/>
      <c r="F28" s="252"/>
      <c r="G28" s="252"/>
      <c r="H28" s="252"/>
      <c r="I28" s="252"/>
      <c r="XEZ28" s="150"/>
      <c r="XFA28" s="156">
        <v>4</v>
      </c>
      <c r="XFB28" s="150" t="str">
        <f>D28</f>
        <v xml:space="preserve">Operates at maturity level 3 AND timeframes and any suggested changes are only done with user participation and validated externally. </v>
      </c>
    </row>
    <row r="29" spans="1:9 16380:16382" s="76" customFormat="1" ht="60" x14ac:dyDescent="0.25">
      <c r="B29" s="112"/>
      <c r="C29" s="262" t="s">
        <v>693</v>
      </c>
      <c r="D29" s="263"/>
      <c r="E29" s="114" t="s">
        <v>810</v>
      </c>
      <c r="F29" s="114" t="s">
        <v>628</v>
      </c>
      <c r="G29" s="114" t="s">
        <v>811</v>
      </c>
      <c r="H29" s="114" t="s">
        <v>628</v>
      </c>
      <c r="I29" s="114" t="s">
        <v>771</v>
      </c>
    </row>
    <row r="30" spans="1:9 16380:16382" customFormat="1" ht="42.75" x14ac:dyDescent="0.25">
      <c r="A30" s="76"/>
      <c r="B30" s="261" t="s">
        <v>24</v>
      </c>
      <c r="C30" s="79" t="s">
        <v>623</v>
      </c>
      <c r="D30" s="77" t="s">
        <v>278</v>
      </c>
      <c r="E30" s="261">
        <v>3</v>
      </c>
      <c r="F30" s="261" t="str">
        <f>IFERROR(VLOOKUP(E30,Drops!$B$3:$C$7,2,FALSE),"")</f>
        <v>Confident</v>
      </c>
      <c r="G30" s="261">
        <v>1</v>
      </c>
      <c r="H30" s="261" t="str">
        <f>IFERROR(VLOOKUP(G30,Drops!$B$3:$C$7,2,FALSE),"")</f>
        <v>Developing</v>
      </c>
      <c r="I30" s="250"/>
      <c r="XEZ30" s="150" t="str">
        <f>B30</f>
        <v xml:space="preserve">6.3.2 Flexibility of timeframes/limits </v>
      </c>
      <c r="XFA30" s="156">
        <v>1</v>
      </c>
      <c r="XFB30" s="150" t="str">
        <f>D30</f>
        <v>The timeframes or limits are prescriptive and/or arbitrary and are adhered to irrespective of the circumstances (e.g. decisions are issued even if key information is missing)</v>
      </c>
    </row>
    <row r="31" spans="1:9 16380:16382" customFormat="1" ht="42.75" x14ac:dyDescent="0.25">
      <c r="A31" s="76"/>
      <c r="B31" s="251"/>
      <c r="C31" s="80" t="s">
        <v>624</v>
      </c>
      <c r="D31" s="77" t="s">
        <v>279</v>
      </c>
      <c r="E31" s="251"/>
      <c r="F31" s="251"/>
      <c r="G31" s="251"/>
      <c r="H31" s="251"/>
      <c r="I31" s="251"/>
      <c r="XEZ31" s="150"/>
      <c r="XFA31" s="156">
        <v>2</v>
      </c>
      <c r="XFB31" s="150" t="str">
        <f>D31</f>
        <v xml:space="preserve">There is flexibility in the timeframes to account for factors that may impact on timeliness but are not unreasonable (e.g. discretion to allow for extensions). </v>
      </c>
    </row>
    <row r="32" spans="1:9 16380:16382" customFormat="1" ht="71.25" x14ac:dyDescent="0.25">
      <c r="A32" s="76"/>
      <c r="B32" s="251"/>
      <c r="C32" s="80" t="s">
        <v>625</v>
      </c>
      <c r="D32" s="77" t="s">
        <v>804</v>
      </c>
      <c r="E32" s="251"/>
      <c r="F32" s="251"/>
      <c r="G32" s="251"/>
      <c r="H32" s="251"/>
      <c r="I32" s="251"/>
      <c r="XEZ32" s="150"/>
      <c r="XFA32" s="156">
        <v>3</v>
      </c>
      <c r="XFB32" s="150" t="str">
        <f>D32</f>
        <v>Consideration is given to the complex reasons for possible delays in adhering to timeframes (i.e. what might be reasonable in the circumstances) and external factors (e.g. the availability of resources such as rooms for meetings and legal representatives/advocates). </v>
      </c>
    </row>
    <row r="33" spans="1:9 16380:16382" customFormat="1" ht="42.75" x14ac:dyDescent="0.25">
      <c r="A33" s="76"/>
      <c r="B33" s="252"/>
      <c r="C33" s="80" t="s">
        <v>626</v>
      </c>
      <c r="D33" s="77" t="s">
        <v>749</v>
      </c>
      <c r="E33" s="252"/>
      <c r="F33" s="252"/>
      <c r="G33" s="252"/>
      <c r="H33" s="252"/>
      <c r="I33" s="252"/>
      <c r="XEZ33" s="150"/>
      <c r="XFA33" s="156">
        <v>4</v>
      </c>
      <c r="XFB33" s="150" t="str">
        <f>D33</f>
        <v xml:space="preserve">Consideration is given to the wider context, including interfaces with other parts of the system, and how this affects the user journey. </v>
      </c>
    </row>
    <row r="34" spans="1:9 16380:16382" s="76" customFormat="1" ht="60" x14ac:dyDescent="0.25">
      <c r="B34" s="112"/>
      <c r="C34" s="262" t="s">
        <v>695</v>
      </c>
      <c r="D34" s="263"/>
      <c r="E34" s="114" t="s">
        <v>810</v>
      </c>
      <c r="F34" s="114" t="s">
        <v>628</v>
      </c>
      <c r="G34" s="114" t="s">
        <v>811</v>
      </c>
      <c r="H34" s="114" t="s">
        <v>628</v>
      </c>
      <c r="I34" s="114" t="s">
        <v>771</v>
      </c>
    </row>
    <row r="35" spans="1:9 16380:16382" customFormat="1" x14ac:dyDescent="0.25">
      <c r="A35" s="76"/>
      <c r="B35" s="261" t="s">
        <v>663</v>
      </c>
      <c r="C35" s="79" t="s">
        <v>623</v>
      </c>
      <c r="D35" s="77" t="s">
        <v>282</v>
      </c>
      <c r="E35" s="261">
        <v>3</v>
      </c>
      <c r="F35" s="261" t="str">
        <f>IFERROR(VLOOKUP(E35,Drops!$B$3:$C$7,2,FALSE),"")</f>
        <v>Confident</v>
      </c>
      <c r="G35" s="261">
        <v>3</v>
      </c>
      <c r="H35" s="261" t="str">
        <f>IFERROR(VLOOKUP(G35,Drops!$B$3:$C$7,2,FALSE),"")</f>
        <v>Confident</v>
      </c>
      <c r="I35" s="250"/>
      <c r="XEZ35" s="150" t="str">
        <f>B35</f>
        <v xml:space="preserve">6.3.3 Publication of timeframes/limits  </v>
      </c>
      <c r="XFA35" s="156">
        <v>1</v>
      </c>
      <c r="XFB35" s="150" t="str">
        <f>D35</f>
        <v xml:space="preserve">Timeframes or limits are not made publicly available. </v>
      </c>
    </row>
    <row r="36" spans="1:9 16380:16382" customFormat="1" ht="28.5" x14ac:dyDescent="0.25">
      <c r="A36" s="76"/>
      <c r="B36" s="251"/>
      <c r="C36" s="80" t="s">
        <v>624</v>
      </c>
      <c r="D36" s="77" t="s">
        <v>283</v>
      </c>
      <c r="E36" s="251"/>
      <c r="F36" s="251"/>
      <c r="G36" s="251"/>
      <c r="H36" s="251"/>
      <c r="I36" s="251"/>
      <c r="XEZ36" s="150"/>
      <c r="XFA36" s="156">
        <v>2</v>
      </c>
      <c r="XFB36" s="150" t="str">
        <f>D36</f>
        <v xml:space="preserve">The timeframes are publicised so users know what to expect. </v>
      </c>
    </row>
    <row r="37" spans="1:9 16380:16382" customFormat="1" ht="31.5" x14ac:dyDescent="0.25">
      <c r="A37" s="76"/>
      <c r="B37" s="251"/>
      <c r="C37" s="80" t="s">
        <v>625</v>
      </c>
      <c r="D37" s="77" t="s">
        <v>593</v>
      </c>
      <c r="E37" s="251"/>
      <c r="F37" s="251"/>
      <c r="G37" s="251"/>
      <c r="H37" s="251"/>
      <c r="I37" s="251"/>
      <c r="XEZ37" s="150"/>
      <c r="XFA37" s="156">
        <v>3</v>
      </c>
      <c r="XFB37" s="150" t="str">
        <f>D37</f>
        <v xml:space="preserve">The timeframes are publicised in a format that meets the needs of all users, so all  users know what to expect. </v>
      </c>
    </row>
    <row r="38" spans="1:9 16380:16382" customFormat="1" ht="31.5" x14ac:dyDescent="0.25">
      <c r="A38" s="76"/>
      <c r="B38" s="252"/>
      <c r="C38" s="80" t="s">
        <v>626</v>
      </c>
      <c r="D38" s="77" t="s">
        <v>800</v>
      </c>
      <c r="E38" s="252"/>
      <c r="F38" s="252"/>
      <c r="G38" s="252"/>
      <c r="H38" s="252"/>
      <c r="I38" s="252"/>
      <c r="XEZ38" s="150"/>
      <c r="XFA38" s="156">
        <v>4</v>
      </c>
      <c r="XFB38" s="150" t="str">
        <f>D38</f>
        <v xml:space="preserve">The provider collaborates and/or coordinates with other parts of the system in publishing timeframes. </v>
      </c>
    </row>
    <row r="39" spans="1:9 16380:16382" s="98" customFormat="1" ht="18.75" x14ac:dyDescent="0.3">
      <c r="B39" s="115"/>
      <c r="C39" s="267" t="s">
        <v>21</v>
      </c>
      <c r="D39" s="268"/>
      <c r="E39" s="268"/>
      <c r="F39" s="268"/>
      <c r="G39" s="268"/>
      <c r="H39" s="268"/>
      <c r="I39" s="269"/>
    </row>
    <row r="40" spans="1:9 16380:16382" s="98" customFormat="1" ht="18.75" x14ac:dyDescent="0.3">
      <c r="B40" s="116"/>
      <c r="C40" s="264" t="s">
        <v>285</v>
      </c>
      <c r="D40" s="265"/>
      <c r="E40" s="265"/>
      <c r="F40" s="265"/>
      <c r="G40" s="265"/>
      <c r="H40" s="265"/>
      <c r="I40" s="266"/>
    </row>
    <row r="41" spans="1:9 16380:16382" s="76" customFormat="1" ht="60" x14ac:dyDescent="0.25">
      <c r="B41" s="117"/>
      <c r="C41" s="262" t="s">
        <v>696</v>
      </c>
      <c r="D41" s="263"/>
      <c r="E41" s="114" t="s">
        <v>810</v>
      </c>
      <c r="F41" s="114" t="s">
        <v>628</v>
      </c>
      <c r="G41" s="114" t="s">
        <v>811</v>
      </c>
      <c r="H41" s="114" t="s">
        <v>628</v>
      </c>
      <c r="I41" s="114" t="s">
        <v>771</v>
      </c>
    </row>
    <row r="42" spans="1:9 16380:16382" customFormat="1" ht="28.5" x14ac:dyDescent="0.25">
      <c r="A42" s="76"/>
      <c r="B42" s="261" t="s">
        <v>26</v>
      </c>
      <c r="C42" s="79" t="s">
        <v>623</v>
      </c>
      <c r="D42" s="77" t="s">
        <v>286</v>
      </c>
      <c r="E42" s="261">
        <v>3</v>
      </c>
      <c r="F42" s="261" t="str">
        <f>IFERROR(VLOOKUP(E42,Drops!$B$3:$C$7,2,FALSE),"")</f>
        <v>Confident</v>
      </c>
      <c r="G42" s="261">
        <v>3</v>
      </c>
      <c r="H42" s="261" t="str">
        <f>IFERROR(VLOOKUP(G42,Drops!$B$3:$C$7,2,FALSE),"")</f>
        <v>Confident</v>
      </c>
      <c r="I42" s="250"/>
      <c r="XEZ42" s="150" t="str">
        <f>B42</f>
        <v xml:space="preserve">6.4.1 Systems of tracking progress </v>
      </c>
      <c r="XFA42" s="156">
        <v>1</v>
      </c>
      <c r="XFB42" s="150" t="str">
        <f>D42</f>
        <v>There are no systems for tracking the progress of applications. </v>
      </c>
    </row>
    <row r="43" spans="1:9 16380:16382" customFormat="1" x14ac:dyDescent="0.25">
      <c r="A43" s="76"/>
      <c r="B43" s="251"/>
      <c r="C43" s="80" t="s">
        <v>624</v>
      </c>
      <c r="D43" s="77" t="s">
        <v>287</v>
      </c>
      <c r="E43" s="251"/>
      <c r="F43" s="251"/>
      <c r="G43" s="251"/>
      <c r="H43" s="251"/>
      <c r="I43" s="251"/>
      <c r="XEZ43" s="150"/>
      <c r="XFA43" s="156">
        <v>2</v>
      </c>
      <c r="XFB43" s="150" t="str">
        <f>D43</f>
        <v xml:space="preserve">There is a system for tracking the progress of applications. </v>
      </c>
    </row>
    <row r="44" spans="1:9 16380:16382" customFormat="1" ht="31.5" x14ac:dyDescent="0.25">
      <c r="A44" s="76"/>
      <c r="B44" s="251"/>
      <c r="C44" s="80" t="s">
        <v>625</v>
      </c>
      <c r="D44" s="77" t="s">
        <v>288</v>
      </c>
      <c r="E44" s="251"/>
      <c r="F44" s="251"/>
      <c r="G44" s="251"/>
      <c r="H44" s="251"/>
      <c r="I44" s="251"/>
      <c r="XEZ44" s="150"/>
      <c r="XFA44" s="156">
        <v>3</v>
      </c>
      <c r="XFB44" s="150" t="str">
        <f>D44</f>
        <v xml:space="preserve">The tracking systems provide regular updates to users about the progress of their applications or complaints. </v>
      </c>
    </row>
    <row r="45" spans="1:9 16380:16382" customFormat="1" x14ac:dyDescent="0.25">
      <c r="A45" s="76"/>
      <c r="B45" s="252"/>
      <c r="C45" s="80" t="s">
        <v>626</v>
      </c>
      <c r="D45" s="77" t="s">
        <v>750</v>
      </c>
      <c r="E45" s="252"/>
      <c r="F45" s="252"/>
      <c r="G45" s="252"/>
      <c r="H45" s="252"/>
      <c r="I45" s="252"/>
      <c r="XEZ45" s="150"/>
      <c r="XFA45" s="156">
        <v>4</v>
      </c>
      <c r="XFB45" s="150" t="str">
        <f>D45</f>
        <v xml:space="preserve">Seeks users' views on how best to keep them updated. </v>
      </c>
    </row>
    <row r="46" spans="1:9 16380:16382" s="76" customFormat="1" ht="60" x14ac:dyDescent="0.25">
      <c r="B46" s="112"/>
      <c r="C46" s="262" t="s">
        <v>697</v>
      </c>
      <c r="D46" s="263"/>
      <c r="E46" s="114" t="s">
        <v>810</v>
      </c>
      <c r="F46" s="114" t="s">
        <v>628</v>
      </c>
      <c r="G46" s="114" t="s">
        <v>811</v>
      </c>
      <c r="H46" s="114" t="s">
        <v>628</v>
      </c>
      <c r="I46" s="114" t="s">
        <v>771</v>
      </c>
    </row>
    <row r="47" spans="1:9 16380:16382" customFormat="1" ht="28.5" x14ac:dyDescent="0.25">
      <c r="A47" s="76"/>
      <c r="B47" s="261" t="s">
        <v>289</v>
      </c>
      <c r="C47" s="79" t="s">
        <v>623</v>
      </c>
      <c r="D47" s="77" t="s">
        <v>290</v>
      </c>
      <c r="E47" s="261">
        <v>3</v>
      </c>
      <c r="F47" s="261" t="str">
        <f>IFERROR(VLOOKUP(E47,Drops!$B$3:$C$7,2,FALSE),"")</f>
        <v>Confident</v>
      </c>
      <c r="G47" s="261">
        <v>2</v>
      </c>
      <c r="H47" s="261" t="str">
        <f>IFERROR(VLOOKUP(G47,Drops!$B$3:$C$7,2,FALSE),"")</f>
        <v>Advancing</v>
      </c>
      <c r="I47" s="250"/>
      <c r="XEZ47" s="150" t="str">
        <f>B47</f>
        <v>6.4.2 Access to information about  progress </v>
      </c>
      <c r="XFA47" s="156">
        <v>1</v>
      </c>
      <c r="XFB47" s="150" t="str">
        <f>D47</f>
        <v xml:space="preserve">It is difficult for users to access information about the progress of their applications. </v>
      </c>
    </row>
    <row r="48" spans="1:9 16380:16382" customFormat="1" ht="28.5" x14ac:dyDescent="0.25">
      <c r="A48" s="76"/>
      <c r="B48" s="251"/>
      <c r="C48" s="80" t="s">
        <v>624</v>
      </c>
      <c r="D48" s="77" t="s">
        <v>291</v>
      </c>
      <c r="E48" s="251"/>
      <c r="F48" s="251"/>
      <c r="G48" s="251"/>
      <c r="H48" s="251"/>
      <c r="I48" s="251"/>
      <c r="XEZ48" s="150"/>
      <c r="XFA48" s="156">
        <v>2</v>
      </c>
      <c r="XFB48" s="150" t="str">
        <f>D48</f>
        <v xml:space="preserve">Information about applications is made available to users upon request. </v>
      </c>
    </row>
    <row r="49" spans="1:9 16380:16382" customFormat="1" ht="42.75" x14ac:dyDescent="0.25">
      <c r="A49" s="76"/>
      <c r="B49" s="251"/>
      <c r="C49" s="80" t="s">
        <v>625</v>
      </c>
      <c r="D49" s="77" t="s">
        <v>292</v>
      </c>
      <c r="E49" s="251"/>
      <c r="F49" s="251"/>
      <c r="G49" s="251"/>
      <c r="H49" s="251"/>
      <c r="I49" s="251"/>
      <c r="XEZ49" s="150"/>
      <c r="XFA49" s="156">
        <v>3</v>
      </c>
      <c r="XFB49" s="150" t="str">
        <f>D49</f>
        <v xml:space="preserve">Users can access real time information about the progress of their application. Ideally, users are able to do this themselves using online tools. </v>
      </c>
    </row>
    <row r="50" spans="1:9 16380:16382" customFormat="1" x14ac:dyDescent="0.25">
      <c r="A50" s="76"/>
      <c r="B50" s="252"/>
      <c r="C50" s="80" t="s">
        <v>626</v>
      </c>
      <c r="D50" s="77" t="s">
        <v>751</v>
      </c>
      <c r="E50" s="252"/>
      <c r="F50" s="252"/>
      <c r="G50" s="252"/>
      <c r="H50" s="252"/>
      <c r="I50" s="252"/>
      <c r="XEZ50" s="150"/>
      <c r="XFA50" s="156">
        <v>4</v>
      </c>
      <c r="XFB50" s="150" t="str">
        <f>D50</f>
        <v xml:space="preserve">Seeks users' views on how they want track their progress. </v>
      </c>
    </row>
    <row r="51" spans="1:9 16380:16382" s="76" customFormat="1" ht="60" x14ac:dyDescent="0.25">
      <c r="B51" s="112"/>
      <c r="C51" s="262" t="s">
        <v>698</v>
      </c>
      <c r="D51" s="263"/>
      <c r="E51" s="114" t="s">
        <v>810</v>
      </c>
      <c r="F51" s="114" t="s">
        <v>628</v>
      </c>
      <c r="G51" s="114" t="s">
        <v>811</v>
      </c>
      <c r="H51" s="114" t="s">
        <v>628</v>
      </c>
      <c r="I51" s="114" t="s">
        <v>771</v>
      </c>
    </row>
    <row r="52" spans="1:9 16380:16382" customFormat="1" x14ac:dyDescent="0.25">
      <c r="A52" s="76"/>
      <c r="B52" s="261" t="s">
        <v>293</v>
      </c>
      <c r="C52" s="79" t="s">
        <v>623</v>
      </c>
      <c r="D52" s="77" t="s">
        <v>294</v>
      </c>
      <c r="E52" s="261">
        <v>3</v>
      </c>
      <c r="F52" s="261" t="str">
        <f>IFERROR(VLOOKUP(E52,Drops!$B$3:$C$7,2,FALSE),"")</f>
        <v>Confident</v>
      </c>
      <c r="G52" s="261">
        <v>3</v>
      </c>
      <c r="H52" s="261" t="str">
        <f>IFERROR(VLOOKUP(G52,Drops!$B$3:$C$7,2,FALSE),"")</f>
        <v>Confident</v>
      </c>
      <c r="I52" s="250"/>
      <c r="XEZ52" s="150" t="str">
        <f>B52</f>
        <v>6.4.3 Providing reasons for delays </v>
      </c>
      <c r="XFA52" s="156">
        <v>1</v>
      </c>
      <c r="XFB52" s="150" t="str">
        <f>D52</f>
        <v xml:space="preserve">No reasons/explanations are provided to users for delays. </v>
      </c>
    </row>
    <row r="53" spans="1:9 16380:16382" customFormat="1" x14ac:dyDescent="0.25">
      <c r="A53" s="76"/>
      <c r="B53" s="251"/>
      <c r="C53" s="80" t="s">
        <v>624</v>
      </c>
      <c r="D53" s="77" t="s">
        <v>801</v>
      </c>
      <c r="E53" s="251"/>
      <c r="F53" s="251"/>
      <c r="G53" s="251"/>
      <c r="H53" s="251"/>
      <c r="I53" s="251"/>
      <c r="XEZ53" s="150"/>
      <c r="XFA53" s="156">
        <v>2</v>
      </c>
      <c r="XFB53" s="150" t="str">
        <f>D53</f>
        <v xml:space="preserve">Reasons for delays are provided in an ad hoc way. </v>
      </c>
    </row>
    <row r="54" spans="1:9 16380:16382" customFormat="1" ht="28.5" x14ac:dyDescent="0.25">
      <c r="A54" s="76"/>
      <c r="B54" s="251"/>
      <c r="C54" s="80" t="s">
        <v>625</v>
      </c>
      <c r="D54" s="77" t="s">
        <v>296</v>
      </c>
      <c r="E54" s="251"/>
      <c r="F54" s="251"/>
      <c r="G54" s="251"/>
      <c r="H54" s="251"/>
      <c r="I54" s="251"/>
      <c r="XEZ54" s="150"/>
      <c r="XFA54" s="156">
        <v>3</v>
      </c>
      <c r="XFB54" s="150" t="str">
        <f>D54</f>
        <v xml:space="preserve">Processes are set out to routinely and systematically provide users with reasons for any delays. </v>
      </c>
    </row>
    <row r="55" spans="1:9 16380:16382" customFormat="1" ht="42.75" x14ac:dyDescent="0.25">
      <c r="A55" s="76"/>
      <c r="B55" s="252"/>
      <c r="C55" s="80" t="s">
        <v>626</v>
      </c>
      <c r="D55" s="78" t="s">
        <v>753</v>
      </c>
      <c r="E55" s="252"/>
      <c r="F55" s="252"/>
      <c r="G55" s="252"/>
      <c r="H55" s="252"/>
      <c r="I55" s="252"/>
      <c r="XEZ55" s="150"/>
      <c r="XFA55" s="156">
        <v>4</v>
      </c>
      <c r="XFB55" s="150" t="str">
        <f>D55</f>
        <v xml:space="preserve">Seeks users' views on how best to communicate the reasons to them and how much information they want/need. </v>
      </c>
    </row>
    <row r="56" spans="1:9 16380:16382" s="98" customFormat="1" ht="18.75" x14ac:dyDescent="0.3">
      <c r="B56" s="115"/>
      <c r="C56" s="267" t="s">
        <v>21</v>
      </c>
      <c r="D56" s="268"/>
      <c r="E56" s="268"/>
      <c r="F56" s="268"/>
      <c r="G56" s="268"/>
      <c r="H56" s="268"/>
      <c r="I56" s="269"/>
    </row>
    <row r="57" spans="1:9 16380:16382" s="98" customFormat="1" ht="18.75" x14ac:dyDescent="0.3">
      <c r="B57" s="116"/>
      <c r="C57" s="264" t="s">
        <v>786</v>
      </c>
      <c r="D57" s="265"/>
      <c r="E57" s="265"/>
      <c r="F57" s="265"/>
      <c r="G57" s="265"/>
      <c r="H57" s="265"/>
      <c r="I57" s="266"/>
    </row>
    <row r="58" spans="1:9 16380:16382" s="76" customFormat="1" ht="60" x14ac:dyDescent="0.25">
      <c r="B58" s="117"/>
      <c r="C58" s="262" t="s">
        <v>699</v>
      </c>
      <c r="D58" s="263"/>
      <c r="E58" s="114" t="s">
        <v>810</v>
      </c>
      <c r="F58" s="114" t="s">
        <v>628</v>
      </c>
      <c r="G58" s="114" t="s">
        <v>811</v>
      </c>
      <c r="H58" s="114" t="s">
        <v>628</v>
      </c>
      <c r="I58" s="114" t="s">
        <v>771</v>
      </c>
    </row>
    <row r="59" spans="1:9 16380:16382" customFormat="1" x14ac:dyDescent="0.25">
      <c r="A59" s="76"/>
      <c r="B59" s="261" t="s">
        <v>661</v>
      </c>
      <c r="C59" s="79" t="s">
        <v>623</v>
      </c>
      <c r="D59" s="77" t="s">
        <v>298</v>
      </c>
      <c r="E59" s="261">
        <v>2</v>
      </c>
      <c r="F59" s="261" t="str">
        <f>IFERROR(VLOOKUP(E59,Drops!$B$3:$C$7,2,FALSE),"")</f>
        <v>Advancing</v>
      </c>
      <c r="G59" s="261">
        <v>2</v>
      </c>
      <c r="H59" s="261" t="str">
        <f>IFERROR(VLOOKUP(G59,Drops!$B$3:$C$7,2,FALSE),"")</f>
        <v>Advancing</v>
      </c>
      <c r="I59" s="250"/>
      <c r="XEZ59" s="150" t="str">
        <f>B59</f>
        <v xml:space="preserve">6.5.1 Collection of data on timeliness  </v>
      </c>
      <c r="XFA59" s="156">
        <v>1</v>
      </c>
      <c r="XFB59" s="150" t="str">
        <f>D59</f>
        <v xml:space="preserve">No records are kept on the timeliness of processes. </v>
      </c>
    </row>
    <row r="60" spans="1:9 16380:16382" customFormat="1" ht="28.5" x14ac:dyDescent="0.25">
      <c r="A60" s="76"/>
      <c r="B60" s="251"/>
      <c r="C60" s="80" t="s">
        <v>624</v>
      </c>
      <c r="D60" s="77" t="s">
        <v>299</v>
      </c>
      <c r="E60" s="251"/>
      <c r="F60" s="251"/>
      <c r="G60" s="251"/>
      <c r="H60" s="251"/>
      <c r="I60" s="251"/>
      <c r="XEZ60" s="150"/>
      <c r="XFA60" s="156">
        <v>2</v>
      </c>
      <c r="XFB60" s="150" t="str">
        <f>D60</f>
        <v xml:space="preserve">Basic timeliness records are kept (e.g. of the total length of time it takes to resolve disputes). </v>
      </c>
    </row>
    <row r="61" spans="1:9 16380:16382" customFormat="1" ht="31.5" x14ac:dyDescent="0.25">
      <c r="A61" s="76"/>
      <c r="B61" s="251"/>
      <c r="C61" s="80" t="s">
        <v>625</v>
      </c>
      <c r="D61" s="77" t="s">
        <v>300</v>
      </c>
      <c r="E61" s="251"/>
      <c r="F61" s="251"/>
      <c r="G61" s="251"/>
      <c r="H61" s="251"/>
      <c r="I61" s="251"/>
      <c r="XEZ61" s="150"/>
      <c r="XFA61" s="156">
        <v>3</v>
      </c>
      <c r="XFB61" s="150" t="str">
        <f>D61</f>
        <v xml:space="preserve">Detailed data is collected on timeframes for every part of the processes as well as total timeframes. </v>
      </c>
    </row>
    <row r="62" spans="1:9 16380:16382" customFormat="1" ht="28.5" x14ac:dyDescent="0.25">
      <c r="A62" s="76"/>
      <c r="B62" s="252"/>
      <c r="C62" s="80" t="s">
        <v>626</v>
      </c>
      <c r="D62" s="77" t="s">
        <v>909</v>
      </c>
      <c r="E62" s="252"/>
      <c r="F62" s="252"/>
      <c r="G62" s="252"/>
      <c r="H62" s="252"/>
      <c r="I62" s="252"/>
      <c r="XEZ62" s="150"/>
      <c r="XFA62" s="156">
        <v>4</v>
      </c>
      <c r="XFB62" s="150" t="str">
        <f>D62</f>
        <v xml:space="preserve">Collaborates with other providers/parts of the system on how best to collect data. </v>
      </c>
    </row>
    <row r="63" spans="1:9 16380:16382" s="76" customFormat="1" ht="60" x14ac:dyDescent="0.25">
      <c r="B63" s="112"/>
      <c r="C63" s="262" t="s">
        <v>700</v>
      </c>
      <c r="D63" s="263"/>
      <c r="E63" s="114" t="s">
        <v>810</v>
      </c>
      <c r="F63" s="114" t="s">
        <v>628</v>
      </c>
      <c r="G63" s="114" t="s">
        <v>811</v>
      </c>
      <c r="H63" s="114" t="s">
        <v>628</v>
      </c>
      <c r="I63" s="114" t="s">
        <v>771</v>
      </c>
    </row>
    <row r="64" spans="1:9 16380:16382" customFormat="1" x14ac:dyDescent="0.25">
      <c r="A64" s="76"/>
      <c r="B64" s="261" t="s">
        <v>302</v>
      </c>
      <c r="C64" s="79" t="s">
        <v>623</v>
      </c>
      <c r="D64" s="77" t="s">
        <v>542</v>
      </c>
      <c r="E64" s="261">
        <v>3</v>
      </c>
      <c r="F64" s="261" t="str">
        <f>IFERROR(VLOOKUP(E64,Drops!$B$3:$C$7,2,FALSE),"")</f>
        <v>Confident</v>
      </c>
      <c r="G64" s="261">
        <v>1</v>
      </c>
      <c r="H64" s="261" t="str">
        <f>IFERROR(VLOOKUP(G64,Drops!$B$3:$C$7,2,FALSE),"")</f>
        <v>Developing</v>
      </c>
      <c r="I64" s="250"/>
      <c r="XEZ64" s="150" t="str">
        <f>B64</f>
        <v>6.5.2 Analysis of data on timeliness </v>
      </c>
      <c r="XFA64" s="156">
        <v>1</v>
      </c>
      <c r="XFB64" s="150" t="str">
        <f>D64</f>
        <v xml:space="preserve">No analysis of data is possible. </v>
      </c>
    </row>
    <row r="65" spans="1:9 16380:16382" customFormat="1" x14ac:dyDescent="0.25">
      <c r="A65" s="76"/>
      <c r="B65" s="251"/>
      <c r="C65" s="80" t="s">
        <v>624</v>
      </c>
      <c r="D65" s="77" t="s">
        <v>303</v>
      </c>
      <c r="E65" s="251"/>
      <c r="F65" s="251"/>
      <c r="G65" s="251"/>
      <c r="H65" s="251"/>
      <c r="I65" s="251"/>
      <c r="XEZ65" s="150"/>
      <c r="XFA65" s="156">
        <v>2</v>
      </c>
      <c r="XFB65" s="150" t="str">
        <f>D65</f>
        <v xml:space="preserve">Basic analysis is done on the basic data that is collected. </v>
      </c>
    </row>
    <row r="66" spans="1:9 16380:16382" customFormat="1" ht="57" x14ac:dyDescent="0.25">
      <c r="A66" s="76"/>
      <c r="B66" s="251"/>
      <c r="C66" s="80" t="s">
        <v>625</v>
      </c>
      <c r="D66" s="77" t="s">
        <v>304</v>
      </c>
      <c r="E66" s="251"/>
      <c r="F66" s="251"/>
      <c r="G66" s="251"/>
      <c r="H66" s="251"/>
      <c r="I66" s="251"/>
      <c r="XEZ66" s="150"/>
      <c r="XFA66" s="156">
        <v>3</v>
      </c>
      <c r="XFB66" s="150" t="str">
        <f>D66</f>
        <v xml:space="preserve">The data is analysed for changes and trends over time (e.g. delays becoming more frequent, unreasonable delays) and used to identify where in the processes issues might be arising. </v>
      </c>
    </row>
    <row r="67" spans="1:9 16380:16382" customFormat="1" ht="42.75" x14ac:dyDescent="0.25">
      <c r="A67" s="76"/>
      <c r="B67" s="252"/>
      <c r="C67" s="80" t="s">
        <v>626</v>
      </c>
      <c r="D67" s="77" t="s">
        <v>910</v>
      </c>
      <c r="E67" s="252"/>
      <c r="F67" s="252"/>
      <c r="G67" s="252"/>
      <c r="H67" s="252"/>
      <c r="I67" s="252"/>
      <c r="XEZ67" s="150"/>
      <c r="XFA67" s="156">
        <v>4</v>
      </c>
      <c r="XFB67" s="150" t="str">
        <f>D67</f>
        <v xml:space="preserve">Works with other providers/parts of the system on the analysis of data, including sharing data, to illicit richer insights. </v>
      </c>
    </row>
    <row r="68" spans="1:9 16380:16382" s="76" customFormat="1" ht="60" x14ac:dyDescent="0.25">
      <c r="B68" s="112"/>
      <c r="C68" s="262" t="s">
        <v>701</v>
      </c>
      <c r="D68" s="263"/>
      <c r="E68" s="114" t="s">
        <v>810</v>
      </c>
      <c r="F68" s="114" t="s">
        <v>628</v>
      </c>
      <c r="G68" s="114" t="s">
        <v>811</v>
      </c>
      <c r="H68" s="114" t="s">
        <v>628</v>
      </c>
      <c r="I68" s="114" t="s">
        <v>771</v>
      </c>
    </row>
    <row r="69" spans="1:9 16380:16382" customFormat="1" x14ac:dyDescent="0.25">
      <c r="A69" s="76"/>
      <c r="B69" s="261" t="s">
        <v>306</v>
      </c>
      <c r="C69" s="79" t="s">
        <v>623</v>
      </c>
      <c r="D69" s="77" t="s">
        <v>803</v>
      </c>
      <c r="E69" s="261">
        <v>2</v>
      </c>
      <c r="F69" s="261" t="str">
        <f>IFERROR(VLOOKUP(E69,Drops!$B$3:$C$7,2,FALSE),"")</f>
        <v>Advancing</v>
      </c>
      <c r="G69" s="261">
        <v>2</v>
      </c>
      <c r="H69" s="261" t="str">
        <f>IFERROR(VLOOKUP(G69,Drops!$B$3:$C$7,2,FALSE),"")</f>
        <v>Advancing</v>
      </c>
      <c r="I69" s="250"/>
      <c r="XEZ69" s="150" t="str">
        <f>B69</f>
        <v>6.5.3 Reporting of data on timeliness </v>
      </c>
      <c r="XFA69" s="156">
        <v>1</v>
      </c>
      <c r="XFB69" s="150" t="str">
        <f>D69</f>
        <v>No data has been collected to report on. </v>
      </c>
    </row>
    <row r="70" spans="1:9 16380:16382" customFormat="1" ht="42.75" x14ac:dyDescent="0.25">
      <c r="A70" s="76"/>
      <c r="B70" s="251"/>
      <c r="C70" s="80" t="s">
        <v>624</v>
      </c>
      <c r="D70" s="77" t="s">
        <v>802</v>
      </c>
      <c r="E70" s="251"/>
      <c r="F70" s="251"/>
      <c r="G70" s="251"/>
      <c r="H70" s="251"/>
      <c r="I70" s="251"/>
      <c r="XEZ70" s="150"/>
      <c r="XFA70" s="156">
        <v>2</v>
      </c>
      <c r="XFB70" s="150" t="str">
        <f>D70</f>
        <v>Basic reporting is done on the data that has been collected (e.g. total numbers of cases resolved per annum, average length of time to resolve them). </v>
      </c>
    </row>
    <row r="71" spans="1:9 16380:16382" customFormat="1" ht="28.5" x14ac:dyDescent="0.25">
      <c r="A71" s="76"/>
      <c r="B71" s="251"/>
      <c r="C71" s="80" t="s">
        <v>625</v>
      </c>
      <c r="D71" s="77" t="s">
        <v>911</v>
      </c>
      <c r="E71" s="251"/>
      <c r="F71" s="251"/>
      <c r="G71" s="251"/>
      <c r="H71" s="251"/>
      <c r="I71" s="251"/>
      <c r="XEZ71" s="150"/>
      <c r="XFA71" s="156">
        <v>3</v>
      </c>
      <c r="XFB71" s="150" t="str">
        <f>D71</f>
        <v>The provider does comprehensive reporting on its part of the system. </v>
      </c>
    </row>
    <row r="72" spans="1:9 16380:16382" customFormat="1" ht="57" x14ac:dyDescent="0.25">
      <c r="A72" s="76"/>
      <c r="B72" s="252"/>
      <c r="C72" s="80" t="s">
        <v>626</v>
      </c>
      <c r="D72" s="78" t="s">
        <v>912</v>
      </c>
      <c r="E72" s="252"/>
      <c r="F72" s="252"/>
      <c r="G72" s="252"/>
      <c r="H72" s="252"/>
      <c r="I72" s="252"/>
      <c r="XEZ72" s="150"/>
      <c r="XFA72" s="156">
        <v>4</v>
      </c>
      <c r="XFB72" s="150" t="str">
        <f>D72</f>
        <v>Data and insights from other providers, organisations or regulators is sought out and used to inform possible improvements. Experiences and insights are shared across the system. </v>
      </c>
    </row>
    <row r="73" spans="1:9 16380:16382" x14ac:dyDescent="0.25">
      <c r="A73" s="84"/>
    </row>
    <row r="74" spans="1:9 16380:16382" x14ac:dyDescent="0.25">
      <c r="A74" s="84"/>
    </row>
    <row r="75" spans="1:9 16380:16382" x14ac:dyDescent="0.25">
      <c r="A75" s="84"/>
    </row>
    <row r="76" spans="1:9 16380:16382" x14ac:dyDescent="0.25">
      <c r="A76" s="84"/>
    </row>
    <row r="77" spans="1:9 16380:16382" x14ac:dyDescent="0.25">
      <c r="A77" s="84"/>
    </row>
    <row r="78" spans="1:9 16380:16382" x14ac:dyDescent="0.25">
      <c r="A78" s="84"/>
    </row>
    <row r="79" spans="1:9 16380:16382" x14ac:dyDescent="0.25">
      <c r="A79" s="84"/>
    </row>
    <row r="80" spans="1:9 16380:16382" x14ac:dyDescent="0.25">
      <c r="A80" s="84"/>
    </row>
    <row r="81" spans="1:1" x14ac:dyDescent="0.25">
      <c r="A81" s="84"/>
    </row>
    <row r="82" spans="1:1" x14ac:dyDescent="0.25">
      <c r="A82" s="84"/>
    </row>
    <row r="83" spans="1:1" x14ac:dyDescent="0.25">
      <c r="A83" s="84"/>
    </row>
    <row r="84" spans="1:1" x14ac:dyDescent="0.25">
      <c r="A84" s="84"/>
    </row>
    <row r="85" spans="1:1" x14ac:dyDescent="0.25">
      <c r="A85" s="84"/>
    </row>
    <row r="86" spans="1:1" x14ac:dyDescent="0.25">
      <c r="A86" s="84"/>
    </row>
    <row r="87" spans="1:1" x14ac:dyDescent="0.25">
      <c r="A87" s="84"/>
    </row>
    <row r="88" spans="1:1" x14ac:dyDescent="0.25">
      <c r="A88" s="84"/>
    </row>
    <row r="89" spans="1:1" x14ac:dyDescent="0.25">
      <c r="A89" s="84"/>
    </row>
    <row r="90" spans="1:1" x14ac:dyDescent="0.25">
      <c r="A90" s="84"/>
    </row>
    <row r="91" spans="1:1" x14ac:dyDescent="0.25">
      <c r="A91" s="84"/>
    </row>
    <row r="92" spans="1:1" x14ac:dyDescent="0.25">
      <c r="A92" s="84"/>
    </row>
    <row r="93" spans="1:1" x14ac:dyDescent="0.25">
      <c r="A93" s="84"/>
    </row>
    <row r="94" spans="1:1" x14ac:dyDescent="0.25">
      <c r="A94" s="84"/>
    </row>
    <row r="95" spans="1:1" x14ac:dyDescent="0.25">
      <c r="A95" s="84"/>
    </row>
    <row r="96" spans="1:1" x14ac:dyDescent="0.25">
      <c r="A96" s="84"/>
    </row>
    <row r="97" spans="1:1" x14ac:dyDescent="0.25">
      <c r="A97" s="84"/>
    </row>
    <row r="98" spans="1:1" x14ac:dyDescent="0.25">
      <c r="A98" s="84"/>
    </row>
    <row r="99" spans="1:1" x14ac:dyDescent="0.25">
      <c r="A99" s="84"/>
    </row>
    <row r="100" spans="1:1" x14ac:dyDescent="0.25">
      <c r="A100" s="84"/>
    </row>
    <row r="101" spans="1:1" x14ac:dyDescent="0.25">
      <c r="A101" s="84"/>
    </row>
    <row r="102" spans="1:1" x14ac:dyDescent="0.25">
      <c r="A102" s="84"/>
    </row>
    <row r="103" spans="1:1" x14ac:dyDescent="0.25">
      <c r="A103" s="84"/>
    </row>
    <row r="104" spans="1:1" x14ac:dyDescent="0.25">
      <c r="A104" s="84"/>
    </row>
    <row r="105" spans="1:1" x14ac:dyDescent="0.25">
      <c r="A105" s="84"/>
    </row>
    <row r="106" spans="1:1" x14ac:dyDescent="0.25">
      <c r="A106" s="84"/>
    </row>
    <row r="107" spans="1:1" x14ac:dyDescent="0.25">
      <c r="A107" s="84"/>
    </row>
    <row r="108" spans="1:1" x14ac:dyDescent="0.25">
      <c r="A108" s="84"/>
    </row>
    <row r="109" spans="1:1" x14ac:dyDescent="0.25">
      <c r="A109" s="84"/>
    </row>
    <row r="110" spans="1:1" x14ac:dyDescent="0.25">
      <c r="A110" s="84"/>
    </row>
    <row r="111" spans="1:1" x14ac:dyDescent="0.25">
      <c r="A111" s="84"/>
    </row>
    <row r="112" spans="1:1" x14ac:dyDescent="0.25">
      <c r="A112" s="84"/>
    </row>
    <row r="113" spans="1:1" x14ac:dyDescent="0.25">
      <c r="A113" s="84"/>
    </row>
    <row r="114" spans="1:1" x14ac:dyDescent="0.25">
      <c r="A114" s="84"/>
    </row>
    <row r="115" spans="1:1" x14ac:dyDescent="0.25">
      <c r="A115" s="84"/>
    </row>
    <row r="116" spans="1:1" x14ac:dyDescent="0.25">
      <c r="A116" s="84"/>
    </row>
    <row r="117" spans="1:1" x14ac:dyDescent="0.25">
      <c r="A117" s="84"/>
    </row>
    <row r="118" spans="1:1" x14ac:dyDescent="0.25">
      <c r="A118" s="84"/>
    </row>
    <row r="119" spans="1:1" x14ac:dyDescent="0.25">
      <c r="A119" s="84"/>
    </row>
    <row r="120" spans="1:1" x14ac:dyDescent="0.25">
      <c r="A120" s="84"/>
    </row>
    <row r="121" spans="1:1" x14ac:dyDescent="0.25">
      <c r="A121" s="84"/>
    </row>
    <row r="122" spans="1:1" x14ac:dyDescent="0.25">
      <c r="A122" s="84"/>
    </row>
    <row r="123" spans="1:1" x14ac:dyDescent="0.25">
      <c r="A123" s="84"/>
    </row>
    <row r="124" spans="1:1" x14ac:dyDescent="0.25">
      <c r="A124" s="84"/>
    </row>
    <row r="125" spans="1:1" x14ac:dyDescent="0.25">
      <c r="A125" s="84"/>
    </row>
    <row r="126" spans="1:1" x14ac:dyDescent="0.25">
      <c r="A126" s="84"/>
    </row>
    <row r="127" spans="1:1" x14ac:dyDescent="0.25">
      <c r="A127" s="84"/>
    </row>
    <row r="128" spans="1:1" x14ac:dyDescent="0.25">
      <c r="A128" s="84"/>
    </row>
    <row r="129" spans="1:1" x14ac:dyDescent="0.25">
      <c r="A129" s="84"/>
    </row>
    <row r="130" spans="1:1" x14ac:dyDescent="0.25">
      <c r="A130" s="84"/>
    </row>
    <row r="131" spans="1:1" x14ac:dyDescent="0.25">
      <c r="A131" s="84"/>
    </row>
    <row r="132" spans="1:1" x14ac:dyDescent="0.25">
      <c r="A132" s="84"/>
    </row>
    <row r="133" spans="1:1" x14ac:dyDescent="0.25">
      <c r="A133" s="84"/>
    </row>
    <row r="134" spans="1:1" x14ac:dyDescent="0.25">
      <c r="A134" s="84"/>
    </row>
    <row r="135" spans="1:1" x14ac:dyDescent="0.25">
      <c r="A135" s="84"/>
    </row>
    <row r="136" spans="1:1" x14ac:dyDescent="0.25">
      <c r="A136" s="84"/>
    </row>
    <row r="137" spans="1:1" x14ac:dyDescent="0.25">
      <c r="A137" s="84"/>
    </row>
    <row r="138" spans="1:1" x14ac:dyDescent="0.25">
      <c r="A138" s="84"/>
    </row>
    <row r="139" spans="1:1" x14ac:dyDescent="0.25">
      <c r="A139" s="84"/>
    </row>
    <row r="140" spans="1:1" x14ac:dyDescent="0.25">
      <c r="A140" s="84"/>
    </row>
    <row r="141" spans="1:1" x14ac:dyDescent="0.25">
      <c r="A141" s="84"/>
    </row>
    <row r="142" spans="1:1" x14ac:dyDescent="0.25">
      <c r="A142" s="84"/>
    </row>
    <row r="143" spans="1:1" x14ac:dyDescent="0.25">
      <c r="A143" s="84"/>
    </row>
    <row r="144" spans="1:1" x14ac:dyDescent="0.25">
      <c r="A144" s="84"/>
    </row>
    <row r="145" spans="1:1" x14ac:dyDescent="0.25">
      <c r="A145" s="84"/>
    </row>
    <row r="146" spans="1:1" x14ac:dyDescent="0.25">
      <c r="A146" s="84"/>
    </row>
    <row r="147" spans="1:1" x14ac:dyDescent="0.25">
      <c r="A147" s="84"/>
    </row>
    <row r="148" spans="1:1" x14ac:dyDescent="0.25">
      <c r="A148" s="84"/>
    </row>
    <row r="149" spans="1:1" x14ac:dyDescent="0.25">
      <c r="A149" s="84"/>
    </row>
    <row r="150" spans="1:1" x14ac:dyDescent="0.25">
      <c r="A150" s="84"/>
    </row>
    <row r="151" spans="1:1" x14ac:dyDescent="0.25">
      <c r="A151" s="84"/>
    </row>
    <row r="152" spans="1:1" x14ac:dyDescent="0.25">
      <c r="A152" s="84"/>
    </row>
    <row r="153" spans="1:1" x14ac:dyDescent="0.25">
      <c r="A153" s="84"/>
    </row>
    <row r="154" spans="1:1" x14ac:dyDescent="0.25">
      <c r="A154" s="84"/>
    </row>
    <row r="155" spans="1:1" x14ac:dyDescent="0.25">
      <c r="A155" s="84"/>
    </row>
    <row r="156" spans="1:1" x14ac:dyDescent="0.25">
      <c r="A156" s="84"/>
    </row>
    <row r="157" spans="1:1" x14ac:dyDescent="0.25">
      <c r="A157" s="84"/>
    </row>
    <row r="158" spans="1:1" x14ac:dyDescent="0.25">
      <c r="A158" s="84"/>
    </row>
    <row r="159" spans="1:1" x14ac:dyDescent="0.25">
      <c r="A159" s="84"/>
    </row>
    <row r="160" spans="1:1" x14ac:dyDescent="0.25">
      <c r="A160" s="84"/>
    </row>
    <row r="161" spans="1:1" x14ac:dyDescent="0.25">
      <c r="A161" s="84"/>
    </row>
    <row r="162" spans="1:1" x14ac:dyDescent="0.25">
      <c r="A162" s="84"/>
    </row>
    <row r="163" spans="1:1" x14ac:dyDescent="0.25">
      <c r="A163" s="84"/>
    </row>
    <row r="164" spans="1:1" x14ac:dyDescent="0.25">
      <c r="A164" s="84"/>
    </row>
    <row r="165" spans="1:1" x14ac:dyDescent="0.25">
      <c r="A165" s="84"/>
    </row>
    <row r="166" spans="1:1" x14ac:dyDescent="0.25">
      <c r="A166" s="84"/>
    </row>
    <row r="167" spans="1:1" x14ac:dyDescent="0.25">
      <c r="A167" s="84"/>
    </row>
    <row r="168" spans="1:1" x14ac:dyDescent="0.25">
      <c r="A168" s="84"/>
    </row>
    <row r="169" spans="1:1" x14ac:dyDescent="0.25">
      <c r="A169" s="84"/>
    </row>
    <row r="170" spans="1:1" x14ac:dyDescent="0.25">
      <c r="A170" s="84"/>
    </row>
    <row r="171" spans="1:1" x14ac:dyDescent="0.25">
      <c r="A171" s="84"/>
    </row>
    <row r="172" spans="1:1" x14ac:dyDescent="0.25">
      <c r="A172" s="84"/>
    </row>
    <row r="173" spans="1:1" x14ac:dyDescent="0.25">
      <c r="A173" s="84"/>
    </row>
    <row r="174" spans="1:1" x14ac:dyDescent="0.25">
      <c r="A174" s="84"/>
    </row>
    <row r="175" spans="1:1" x14ac:dyDescent="0.25">
      <c r="A175" s="84"/>
    </row>
    <row r="176" spans="1:1" x14ac:dyDescent="0.25">
      <c r="A176" s="84"/>
    </row>
    <row r="177" spans="1:1" x14ac:dyDescent="0.25">
      <c r="A177" s="84"/>
    </row>
    <row r="178" spans="1:1" x14ac:dyDescent="0.25">
      <c r="A178" s="84"/>
    </row>
    <row r="179" spans="1:1" x14ac:dyDescent="0.25">
      <c r="A179" s="84"/>
    </row>
    <row r="180" spans="1:1" x14ac:dyDescent="0.25">
      <c r="A180" s="84"/>
    </row>
    <row r="181" spans="1:1" x14ac:dyDescent="0.25">
      <c r="A181" s="84"/>
    </row>
    <row r="182" spans="1:1" x14ac:dyDescent="0.25">
      <c r="A182" s="84"/>
    </row>
    <row r="183" spans="1:1" x14ac:dyDescent="0.25">
      <c r="A183" s="84"/>
    </row>
    <row r="184" spans="1:1" x14ac:dyDescent="0.25">
      <c r="A184" s="84"/>
    </row>
    <row r="185" spans="1:1" x14ac:dyDescent="0.25">
      <c r="A185" s="84"/>
    </row>
    <row r="186" spans="1:1" x14ac:dyDescent="0.25">
      <c r="A186" s="84"/>
    </row>
    <row r="187" spans="1:1" x14ac:dyDescent="0.25">
      <c r="A187" s="84"/>
    </row>
    <row r="188" spans="1:1" x14ac:dyDescent="0.25">
      <c r="A188" s="84"/>
    </row>
    <row r="189" spans="1:1" x14ac:dyDescent="0.25">
      <c r="A189" s="84"/>
    </row>
    <row r="190" spans="1:1" x14ac:dyDescent="0.25">
      <c r="A190" s="84"/>
    </row>
    <row r="191" spans="1:1" x14ac:dyDescent="0.25">
      <c r="A191" s="84"/>
    </row>
    <row r="192" spans="1:1" x14ac:dyDescent="0.25">
      <c r="A192" s="84"/>
    </row>
    <row r="193" spans="1:1" x14ac:dyDescent="0.25">
      <c r="A193" s="84"/>
    </row>
    <row r="194" spans="1:1" x14ac:dyDescent="0.25">
      <c r="A194" s="84"/>
    </row>
    <row r="195" spans="1:1" x14ac:dyDescent="0.25">
      <c r="A195" s="84"/>
    </row>
    <row r="196" spans="1:1" x14ac:dyDescent="0.25">
      <c r="A196" s="84"/>
    </row>
    <row r="197" spans="1:1" x14ac:dyDescent="0.25">
      <c r="A197" s="84"/>
    </row>
    <row r="198" spans="1:1" x14ac:dyDescent="0.25">
      <c r="A198" s="84"/>
    </row>
    <row r="199" spans="1:1" x14ac:dyDescent="0.25">
      <c r="A199" s="84"/>
    </row>
    <row r="200" spans="1:1" x14ac:dyDescent="0.25">
      <c r="A200" s="84"/>
    </row>
    <row r="201" spans="1:1" x14ac:dyDescent="0.25">
      <c r="A201" s="84"/>
    </row>
    <row r="202" spans="1:1" x14ac:dyDescent="0.25">
      <c r="A202" s="84"/>
    </row>
    <row r="203" spans="1:1" x14ac:dyDescent="0.25">
      <c r="A203" s="84"/>
    </row>
    <row r="204" spans="1:1" x14ac:dyDescent="0.25">
      <c r="A204" s="84"/>
    </row>
    <row r="205" spans="1:1" x14ac:dyDescent="0.25">
      <c r="A205" s="84"/>
    </row>
    <row r="206" spans="1:1" x14ac:dyDescent="0.25">
      <c r="A206" s="84"/>
    </row>
    <row r="207" spans="1:1" x14ac:dyDescent="0.25">
      <c r="A207" s="84"/>
    </row>
    <row r="208" spans="1:1" x14ac:dyDescent="0.25">
      <c r="A208" s="84"/>
    </row>
    <row r="209" spans="1:1" x14ac:dyDescent="0.25">
      <c r="A209" s="84"/>
    </row>
    <row r="210" spans="1:1" x14ac:dyDescent="0.25">
      <c r="A210" s="84"/>
    </row>
    <row r="211" spans="1:1" x14ac:dyDescent="0.25">
      <c r="A211" s="84"/>
    </row>
    <row r="212" spans="1:1" x14ac:dyDescent="0.25">
      <c r="A212" s="84"/>
    </row>
    <row r="213" spans="1:1" x14ac:dyDescent="0.25">
      <c r="A213" s="84"/>
    </row>
    <row r="214" spans="1:1" x14ac:dyDescent="0.25">
      <c r="A214" s="84"/>
    </row>
    <row r="215" spans="1:1" x14ac:dyDescent="0.25">
      <c r="A215" s="84"/>
    </row>
    <row r="216" spans="1:1" x14ac:dyDescent="0.25">
      <c r="A216" s="84"/>
    </row>
    <row r="217" spans="1:1" x14ac:dyDescent="0.25">
      <c r="A217" s="84"/>
    </row>
    <row r="218" spans="1:1" x14ac:dyDescent="0.25">
      <c r="A218" s="84"/>
    </row>
    <row r="219" spans="1:1" x14ac:dyDescent="0.25">
      <c r="A219" s="84"/>
    </row>
    <row r="220" spans="1:1" x14ac:dyDescent="0.25">
      <c r="A220" s="84"/>
    </row>
    <row r="221" spans="1:1" x14ac:dyDescent="0.25">
      <c r="A221" s="84"/>
    </row>
    <row r="222" spans="1:1" x14ac:dyDescent="0.25">
      <c r="A222" s="84"/>
    </row>
    <row r="223" spans="1:1" x14ac:dyDescent="0.25">
      <c r="A223" s="84"/>
    </row>
    <row r="224" spans="1:1" x14ac:dyDescent="0.25">
      <c r="A224" s="84"/>
    </row>
    <row r="225" spans="1:1" x14ac:dyDescent="0.25">
      <c r="A225" s="84"/>
    </row>
    <row r="226" spans="1:1" x14ac:dyDescent="0.25">
      <c r="A226" s="84"/>
    </row>
    <row r="227" spans="1:1" x14ac:dyDescent="0.25">
      <c r="A227" s="84"/>
    </row>
    <row r="228" spans="1:1" x14ac:dyDescent="0.25">
      <c r="A228" s="84"/>
    </row>
    <row r="229" spans="1:1" x14ac:dyDescent="0.25">
      <c r="A229" s="84"/>
    </row>
    <row r="230" spans="1:1" x14ac:dyDescent="0.25">
      <c r="A230" s="84"/>
    </row>
    <row r="231" spans="1:1" x14ac:dyDescent="0.25">
      <c r="A231" s="84"/>
    </row>
    <row r="232" spans="1:1" x14ac:dyDescent="0.25">
      <c r="A232" s="84"/>
    </row>
    <row r="233" spans="1:1" x14ac:dyDescent="0.25">
      <c r="A233" s="84"/>
    </row>
    <row r="234" spans="1:1" x14ac:dyDescent="0.25">
      <c r="A234" s="84"/>
    </row>
    <row r="235" spans="1:1" x14ac:dyDescent="0.25">
      <c r="A235" s="84"/>
    </row>
    <row r="236" spans="1:1" x14ac:dyDescent="0.25">
      <c r="A236" s="84"/>
    </row>
    <row r="237" spans="1:1" x14ac:dyDescent="0.25">
      <c r="A237" s="84"/>
    </row>
    <row r="238" spans="1:1" x14ac:dyDescent="0.25">
      <c r="A238" s="84"/>
    </row>
    <row r="239" spans="1:1" x14ac:dyDescent="0.25">
      <c r="A239" s="84"/>
    </row>
    <row r="240" spans="1:1" x14ac:dyDescent="0.25">
      <c r="A240" s="84"/>
    </row>
    <row r="241" spans="1:1" x14ac:dyDescent="0.25">
      <c r="A241" s="84"/>
    </row>
    <row r="242" spans="1:1" x14ac:dyDescent="0.25">
      <c r="A242" s="84"/>
    </row>
    <row r="243" spans="1:1" x14ac:dyDescent="0.25">
      <c r="A243" s="84"/>
    </row>
    <row r="244" spans="1:1" x14ac:dyDescent="0.25">
      <c r="A244" s="84"/>
    </row>
    <row r="245" spans="1:1" x14ac:dyDescent="0.25">
      <c r="A245" s="84"/>
    </row>
    <row r="246" spans="1:1" x14ac:dyDescent="0.25">
      <c r="A246" s="84"/>
    </row>
    <row r="247" spans="1:1" x14ac:dyDescent="0.25">
      <c r="A247" s="84"/>
    </row>
    <row r="248" spans="1:1" x14ac:dyDescent="0.25">
      <c r="A248" s="84"/>
    </row>
    <row r="249" spans="1:1" x14ac:dyDescent="0.25">
      <c r="A249" s="84"/>
    </row>
    <row r="250" spans="1:1" x14ac:dyDescent="0.25">
      <c r="A250" s="84"/>
    </row>
    <row r="251" spans="1:1" x14ac:dyDescent="0.25">
      <c r="A251" s="84"/>
    </row>
    <row r="252" spans="1:1" x14ac:dyDescent="0.25">
      <c r="A252" s="84"/>
    </row>
    <row r="253" spans="1:1" x14ac:dyDescent="0.25">
      <c r="A253" s="84"/>
    </row>
    <row r="254" spans="1:1" x14ac:dyDescent="0.25">
      <c r="A254" s="84"/>
    </row>
    <row r="255" spans="1:1" x14ac:dyDescent="0.25">
      <c r="A255" s="84"/>
    </row>
    <row r="256" spans="1:1" x14ac:dyDescent="0.25">
      <c r="A256" s="84"/>
    </row>
    <row r="257" spans="1:1" x14ac:dyDescent="0.25">
      <c r="A257" s="84"/>
    </row>
    <row r="258" spans="1:1" x14ac:dyDescent="0.25">
      <c r="A258" s="84"/>
    </row>
    <row r="259" spans="1:1" x14ac:dyDescent="0.25">
      <c r="A259" s="84"/>
    </row>
    <row r="260" spans="1:1" x14ac:dyDescent="0.25">
      <c r="A260" s="84"/>
    </row>
    <row r="261" spans="1:1" x14ac:dyDescent="0.25">
      <c r="A261" s="84"/>
    </row>
    <row r="262" spans="1:1" x14ac:dyDescent="0.25">
      <c r="A262" s="84"/>
    </row>
    <row r="263" spans="1:1" x14ac:dyDescent="0.25">
      <c r="A263" s="84"/>
    </row>
    <row r="264" spans="1:1" x14ac:dyDescent="0.25">
      <c r="A264" s="84"/>
    </row>
    <row r="265" spans="1:1" x14ac:dyDescent="0.25">
      <c r="A265" s="84"/>
    </row>
    <row r="266" spans="1:1" x14ac:dyDescent="0.25">
      <c r="A266" s="84"/>
    </row>
    <row r="267" spans="1:1" x14ac:dyDescent="0.25">
      <c r="A267" s="84"/>
    </row>
    <row r="268" spans="1:1" x14ac:dyDescent="0.25">
      <c r="A268" s="84"/>
    </row>
    <row r="269" spans="1:1" x14ac:dyDescent="0.25">
      <c r="A269" s="84"/>
    </row>
    <row r="270" spans="1:1" x14ac:dyDescent="0.25">
      <c r="A270" s="84"/>
    </row>
    <row r="271" spans="1:1" x14ac:dyDescent="0.25">
      <c r="A271" s="84"/>
    </row>
    <row r="272" spans="1:1" x14ac:dyDescent="0.25">
      <c r="A272" s="84"/>
    </row>
    <row r="273" spans="1:1" x14ac:dyDescent="0.25">
      <c r="A273" s="84"/>
    </row>
    <row r="274" spans="1:1" x14ac:dyDescent="0.25">
      <c r="A274" s="84"/>
    </row>
    <row r="275" spans="1:1" x14ac:dyDescent="0.25">
      <c r="A275" s="84"/>
    </row>
    <row r="276" spans="1:1" x14ac:dyDescent="0.25">
      <c r="A276" s="84"/>
    </row>
    <row r="277" spans="1:1" x14ac:dyDescent="0.25">
      <c r="A277" s="84"/>
    </row>
    <row r="278" spans="1:1" x14ac:dyDescent="0.25">
      <c r="A278" s="84"/>
    </row>
    <row r="279" spans="1:1" x14ac:dyDescent="0.25">
      <c r="A279" s="84"/>
    </row>
    <row r="280" spans="1:1" x14ac:dyDescent="0.25">
      <c r="A280" s="84"/>
    </row>
    <row r="281" spans="1:1" x14ac:dyDescent="0.25">
      <c r="A281" s="84"/>
    </row>
    <row r="282" spans="1:1" x14ac:dyDescent="0.25">
      <c r="A282" s="84"/>
    </row>
    <row r="283" spans="1:1" x14ac:dyDescent="0.25">
      <c r="A283" s="84"/>
    </row>
    <row r="284" spans="1:1" x14ac:dyDescent="0.25">
      <c r="A284" s="84"/>
    </row>
    <row r="285" spans="1:1" x14ac:dyDescent="0.25">
      <c r="A285" s="84"/>
    </row>
    <row r="286" spans="1:1" x14ac:dyDescent="0.25">
      <c r="A286" s="84"/>
    </row>
    <row r="287" spans="1:1" x14ac:dyDescent="0.25">
      <c r="A287" s="84"/>
    </row>
    <row r="288" spans="1:1" x14ac:dyDescent="0.25">
      <c r="A288" s="84"/>
    </row>
    <row r="289" spans="1:1" x14ac:dyDescent="0.25">
      <c r="A289" s="84"/>
    </row>
    <row r="290" spans="1:1" x14ac:dyDescent="0.25">
      <c r="A290" s="84"/>
    </row>
    <row r="291" spans="1:1" x14ac:dyDescent="0.25">
      <c r="A291" s="84"/>
    </row>
    <row r="292" spans="1:1" x14ac:dyDescent="0.25">
      <c r="A292" s="84"/>
    </row>
    <row r="293" spans="1:1" x14ac:dyDescent="0.25">
      <c r="A293" s="84"/>
    </row>
    <row r="294" spans="1:1" x14ac:dyDescent="0.25">
      <c r="A294" s="84"/>
    </row>
    <row r="295" spans="1:1" x14ac:dyDescent="0.25">
      <c r="A295" s="84"/>
    </row>
    <row r="296" spans="1:1" x14ac:dyDescent="0.25">
      <c r="A296" s="84"/>
    </row>
    <row r="297" spans="1:1" x14ac:dyDescent="0.25">
      <c r="A297" s="84"/>
    </row>
    <row r="298" spans="1:1" x14ac:dyDescent="0.25">
      <c r="A298" s="84"/>
    </row>
    <row r="299" spans="1:1" x14ac:dyDescent="0.25">
      <c r="A299" s="84"/>
    </row>
    <row r="300" spans="1:1" x14ac:dyDescent="0.25">
      <c r="A300" s="84"/>
    </row>
    <row r="301" spans="1:1" x14ac:dyDescent="0.25">
      <c r="A301" s="84"/>
    </row>
    <row r="302" spans="1:1" x14ac:dyDescent="0.25">
      <c r="A302" s="84"/>
    </row>
    <row r="303" spans="1:1" x14ac:dyDescent="0.25">
      <c r="A303" s="84"/>
    </row>
    <row r="304" spans="1:1" x14ac:dyDescent="0.25">
      <c r="A304" s="84"/>
    </row>
    <row r="305" spans="1:1" x14ac:dyDescent="0.25">
      <c r="A305" s="84"/>
    </row>
    <row r="306" spans="1:1" x14ac:dyDescent="0.25">
      <c r="A306" s="84"/>
    </row>
    <row r="307" spans="1:1" x14ac:dyDescent="0.25">
      <c r="A307" s="84"/>
    </row>
    <row r="308" spans="1:1" x14ac:dyDescent="0.25">
      <c r="A308" s="84"/>
    </row>
    <row r="309" spans="1:1" x14ac:dyDescent="0.25">
      <c r="A309" s="84"/>
    </row>
    <row r="310" spans="1:1" x14ac:dyDescent="0.25">
      <c r="A310" s="84"/>
    </row>
    <row r="311" spans="1:1" x14ac:dyDescent="0.25">
      <c r="A311" s="84"/>
    </row>
    <row r="312" spans="1:1" x14ac:dyDescent="0.25">
      <c r="A312" s="84"/>
    </row>
    <row r="313" spans="1:1" x14ac:dyDescent="0.25">
      <c r="A313" s="84"/>
    </row>
    <row r="314" spans="1:1" x14ac:dyDescent="0.25">
      <c r="A314" s="84"/>
    </row>
    <row r="315" spans="1:1" x14ac:dyDescent="0.25">
      <c r="A315" s="84"/>
    </row>
    <row r="316" spans="1:1" x14ac:dyDescent="0.25">
      <c r="A316" s="84"/>
    </row>
    <row r="317" spans="1:1" x14ac:dyDescent="0.25">
      <c r="A317" s="84"/>
    </row>
    <row r="318" spans="1:1" x14ac:dyDescent="0.25">
      <c r="A318" s="84"/>
    </row>
    <row r="319" spans="1:1" x14ac:dyDescent="0.25">
      <c r="A319" s="84"/>
    </row>
    <row r="320" spans="1:1" x14ac:dyDescent="0.25">
      <c r="A320" s="84"/>
    </row>
    <row r="321" spans="1:1" x14ac:dyDescent="0.25">
      <c r="A321" s="84"/>
    </row>
    <row r="322" spans="1:1" x14ac:dyDescent="0.25">
      <c r="A322" s="84"/>
    </row>
    <row r="323" spans="1:1" x14ac:dyDescent="0.25">
      <c r="A323" s="84"/>
    </row>
    <row r="324" spans="1:1" x14ac:dyDescent="0.25">
      <c r="A324" s="84"/>
    </row>
    <row r="325" spans="1:1" x14ac:dyDescent="0.25">
      <c r="A325" s="84"/>
    </row>
    <row r="326" spans="1:1" x14ac:dyDescent="0.25">
      <c r="A326" s="84"/>
    </row>
    <row r="327" spans="1:1" x14ac:dyDescent="0.25">
      <c r="A327" s="84"/>
    </row>
    <row r="328" spans="1:1" x14ac:dyDescent="0.25">
      <c r="A328" s="84"/>
    </row>
    <row r="329" spans="1:1" x14ac:dyDescent="0.25">
      <c r="A329" s="84"/>
    </row>
    <row r="330" spans="1:1" x14ac:dyDescent="0.25">
      <c r="A330" s="84"/>
    </row>
    <row r="331" spans="1:1" x14ac:dyDescent="0.25">
      <c r="A331" s="84"/>
    </row>
    <row r="332" spans="1:1" x14ac:dyDescent="0.25">
      <c r="A332" s="84"/>
    </row>
    <row r="333" spans="1:1" x14ac:dyDescent="0.25">
      <c r="A333" s="84"/>
    </row>
    <row r="334" spans="1:1" x14ac:dyDescent="0.25">
      <c r="A334" s="84"/>
    </row>
    <row r="335" spans="1:1" x14ac:dyDescent="0.25">
      <c r="A335" s="84"/>
    </row>
    <row r="336" spans="1:1" x14ac:dyDescent="0.25">
      <c r="A336" s="84"/>
    </row>
    <row r="337" spans="1:1" x14ac:dyDescent="0.25">
      <c r="A337" s="84"/>
    </row>
    <row r="338" spans="1:1" x14ac:dyDescent="0.25">
      <c r="A338" s="84"/>
    </row>
    <row r="339" spans="1:1" x14ac:dyDescent="0.25">
      <c r="A339" s="84"/>
    </row>
    <row r="340" spans="1:1" x14ac:dyDescent="0.25">
      <c r="A340" s="84"/>
    </row>
    <row r="341" spans="1:1" x14ac:dyDescent="0.25">
      <c r="A341" s="84"/>
    </row>
    <row r="342" spans="1:1" x14ac:dyDescent="0.25">
      <c r="A342" s="84"/>
    </row>
    <row r="343" spans="1:1" x14ac:dyDescent="0.25">
      <c r="A343" s="84"/>
    </row>
    <row r="344" spans="1:1" x14ac:dyDescent="0.25">
      <c r="A344" s="84"/>
    </row>
    <row r="345" spans="1:1" x14ac:dyDescent="0.25">
      <c r="A345" s="84"/>
    </row>
    <row r="346" spans="1:1" x14ac:dyDescent="0.25">
      <c r="A346" s="84"/>
    </row>
    <row r="347" spans="1:1" x14ac:dyDescent="0.25">
      <c r="A347" s="84"/>
    </row>
    <row r="348" spans="1:1" x14ac:dyDescent="0.25">
      <c r="A348" s="84"/>
    </row>
    <row r="349" spans="1:1" x14ac:dyDescent="0.25">
      <c r="A349" s="84"/>
    </row>
    <row r="350" spans="1:1" x14ac:dyDescent="0.25">
      <c r="A350" s="84"/>
    </row>
    <row r="351" spans="1:1" x14ac:dyDescent="0.25">
      <c r="A351" s="84"/>
    </row>
    <row r="352" spans="1:1" x14ac:dyDescent="0.25">
      <c r="A352" s="84"/>
    </row>
    <row r="353" spans="1:1" x14ac:dyDescent="0.25">
      <c r="A353" s="84"/>
    </row>
    <row r="354" spans="1:1" x14ac:dyDescent="0.25">
      <c r="A354" s="84"/>
    </row>
    <row r="355" spans="1:1" x14ac:dyDescent="0.25">
      <c r="A355" s="84"/>
    </row>
    <row r="356" spans="1:1" x14ac:dyDescent="0.25">
      <c r="A356" s="84"/>
    </row>
    <row r="357" spans="1:1" x14ac:dyDescent="0.25">
      <c r="A357" s="84"/>
    </row>
    <row r="358" spans="1:1" x14ac:dyDescent="0.25">
      <c r="A358" s="84"/>
    </row>
    <row r="359" spans="1:1" x14ac:dyDescent="0.25">
      <c r="A359" s="84"/>
    </row>
    <row r="360" spans="1:1" x14ac:dyDescent="0.25">
      <c r="A360" s="84"/>
    </row>
    <row r="361" spans="1:1" x14ac:dyDescent="0.25">
      <c r="A361" s="84"/>
    </row>
    <row r="362" spans="1:1" x14ac:dyDescent="0.25">
      <c r="A362" s="84"/>
    </row>
    <row r="363" spans="1:1" x14ac:dyDescent="0.25">
      <c r="A363" s="84"/>
    </row>
    <row r="364" spans="1:1" x14ac:dyDescent="0.25">
      <c r="A364" s="84"/>
    </row>
    <row r="365" spans="1:1" x14ac:dyDescent="0.25">
      <c r="A365" s="84"/>
    </row>
    <row r="366" spans="1:1" x14ac:dyDescent="0.25">
      <c r="A366" s="84"/>
    </row>
    <row r="367" spans="1:1" x14ac:dyDescent="0.25">
      <c r="A367" s="84"/>
    </row>
    <row r="368" spans="1:1" x14ac:dyDescent="0.25">
      <c r="A368" s="84"/>
    </row>
    <row r="369" spans="1:1" x14ac:dyDescent="0.25">
      <c r="A369" s="84"/>
    </row>
    <row r="370" spans="1:1" x14ac:dyDescent="0.25">
      <c r="A370" s="84"/>
    </row>
    <row r="371" spans="1:1" x14ac:dyDescent="0.25">
      <c r="A371" s="84"/>
    </row>
    <row r="372" spans="1:1" x14ac:dyDescent="0.25">
      <c r="A372" s="84"/>
    </row>
    <row r="373" spans="1:1" x14ac:dyDescent="0.25">
      <c r="A373" s="84"/>
    </row>
    <row r="374" spans="1:1" x14ac:dyDescent="0.25">
      <c r="A374" s="84"/>
    </row>
    <row r="375" spans="1:1" x14ac:dyDescent="0.25">
      <c r="A375" s="84"/>
    </row>
    <row r="376" spans="1:1" x14ac:dyDescent="0.25">
      <c r="A376" s="84"/>
    </row>
    <row r="377" spans="1:1" x14ac:dyDescent="0.25">
      <c r="A377" s="84"/>
    </row>
    <row r="378" spans="1:1" x14ac:dyDescent="0.25">
      <c r="A378" s="84"/>
    </row>
    <row r="379" spans="1:1" x14ac:dyDescent="0.25">
      <c r="A379" s="84"/>
    </row>
    <row r="380" spans="1:1" x14ac:dyDescent="0.25">
      <c r="A380" s="84"/>
    </row>
    <row r="381" spans="1:1" x14ac:dyDescent="0.25">
      <c r="A381" s="84"/>
    </row>
    <row r="382" spans="1:1" x14ac:dyDescent="0.25">
      <c r="A382" s="84"/>
    </row>
    <row r="383" spans="1:1" x14ac:dyDescent="0.25">
      <c r="A383" s="84"/>
    </row>
    <row r="384" spans="1:1" x14ac:dyDescent="0.25">
      <c r="A384" s="84"/>
    </row>
    <row r="385" spans="1:1" x14ac:dyDescent="0.25">
      <c r="A385" s="84"/>
    </row>
    <row r="386" spans="1:1" x14ac:dyDescent="0.25">
      <c r="A386" s="84"/>
    </row>
    <row r="387" spans="1:1" x14ac:dyDescent="0.25">
      <c r="A387" s="84"/>
    </row>
    <row r="388" spans="1:1" x14ac:dyDescent="0.25">
      <c r="A388" s="84"/>
    </row>
    <row r="389" spans="1:1" x14ac:dyDescent="0.25">
      <c r="A389" s="84"/>
    </row>
    <row r="390" spans="1:1" x14ac:dyDescent="0.25">
      <c r="A390" s="84"/>
    </row>
    <row r="391" spans="1:1" x14ac:dyDescent="0.25">
      <c r="A391" s="84"/>
    </row>
    <row r="392" spans="1:1" x14ac:dyDescent="0.25">
      <c r="A392" s="84"/>
    </row>
    <row r="393" spans="1:1" x14ac:dyDescent="0.25">
      <c r="A393" s="84"/>
    </row>
    <row r="394" spans="1:1" x14ac:dyDescent="0.25">
      <c r="A394" s="84"/>
    </row>
    <row r="395" spans="1:1" x14ac:dyDescent="0.25">
      <c r="A395" s="84"/>
    </row>
    <row r="396" spans="1:1" x14ac:dyDescent="0.25">
      <c r="A396" s="84"/>
    </row>
    <row r="397" spans="1:1" x14ac:dyDescent="0.25">
      <c r="A397" s="84"/>
    </row>
    <row r="398" spans="1:1" x14ac:dyDescent="0.25">
      <c r="A398" s="84"/>
    </row>
    <row r="399" spans="1:1" x14ac:dyDescent="0.25">
      <c r="A399" s="84"/>
    </row>
    <row r="400" spans="1:1" x14ac:dyDescent="0.25">
      <c r="A400" s="84"/>
    </row>
    <row r="401" spans="1:1" x14ac:dyDescent="0.25">
      <c r="A401" s="84"/>
    </row>
    <row r="402" spans="1:1" x14ac:dyDescent="0.25">
      <c r="A402" s="84"/>
    </row>
    <row r="403" spans="1:1" x14ac:dyDescent="0.25">
      <c r="A403" s="84"/>
    </row>
    <row r="404" spans="1:1" x14ac:dyDescent="0.25">
      <c r="A404" s="84"/>
    </row>
    <row r="405" spans="1:1" x14ac:dyDescent="0.25">
      <c r="A405" s="84"/>
    </row>
    <row r="406" spans="1:1" x14ac:dyDescent="0.25">
      <c r="A406" s="84"/>
    </row>
    <row r="407" spans="1:1" x14ac:dyDescent="0.25">
      <c r="A407" s="84"/>
    </row>
    <row r="408" spans="1:1" x14ac:dyDescent="0.25">
      <c r="A408" s="84"/>
    </row>
    <row r="409" spans="1:1" x14ac:dyDescent="0.25">
      <c r="A409" s="84"/>
    </row>
    <row r="410" spans="1:1" x14ac:dyDescent="0.25">
      <c r="A410" s="84"/>
    </row>
    <row r="411" spans="1:1" x14ac:dyDescent="0.25">
      <c r="A411" s="84"/>
    </row>
    <row r="412" spans="1:1" x14ac:dyDescent="0.25">
      <c r="A412" s="84"/>
    </row>
    <row r="413" spans="1:1" x14ac:dyDescent="0.25">
      <c r="A413" s="84"/>
    </row>
    <row r="414" spans="1:1" x14ac:dyDescent="0.25">
      <c r="A414" s="84"/>
    </row>
    <row r="415" spans="1:1" x14ac:dyDescent="0.25">
      <c r="A415" s="84"/>
    </row>
    <row r="416" spans="1:1" x14ac:dyDescent="0.25">
      <c r="A416" s="84"/>
    </row>
    <row r="417" spans="1:1" x14ac:dyDescent="0.25">
      <c r="A417" s="84"/>
    </row>
    <row r="418" spans="1:1" x14ac:dyDescent="0.25">
      <c r="A418" s="84"/>
    </row>
    <row r="419" spans="1:1" x14ac:dyDescent="0.25">
      <c r="A419" s="84"/>
    </row>
    <row r="420" spans="1:1" x14ac:dyDescent="0.25">
      <c r="A420" s="84"/>
    </row>
    <row r="421" spans="1:1" x14ac:dyDescent="0.25">
      <c r="A421" s="84"/>
    </row>
    <row r="422" spans="1:1" x14ac:dyDescent="0.25">
      <c r="A422" s="84"/>
    </row>
    <row r="423" spans="1:1" x14ac:dyDescent="0.25">
      <c r="A423" s="84"/>
    </row>
    <row r="424" spans="1:1" x14ac:dyDescent="0.25">
      <c r="A424" s="84"/>
    </row>
    <row r="425" spans="1:1" x14ac:dyDescent="0.25">
      <c r="A425" s="84"/>
    </row>
    <row r="426" spans="1:1" x14ac:dyDescent="0.25">
      <c r="A426" s="84"/>
    </row>
    <row r="427" spans="1:1" x14ac:dyDescent="0.25">
      <c r="A427" s="84"/>
    </row>
    <row r="428" spans="1:1" x14ac:dyDescent="0.25">
      <c r="A428" s="84"/>
    </row>
    <row r="429" spans="1:1" x14ac:dyDescent="0.25">
      <c r="A429" s="84"/>
    </row>
    <row r="430" spans="1:1" x14ac:dyDescent="0.25">
      <c r="A430" s="84"/>
    </row>
    <row r="431" spans="1:1" x14ac:dyDescent="0.25">
      <c r="A431" s="84"/>
    </row>
    <row r="432" spans="1:1" x14ac:dyDescent="0.25">
      <c r="A432" s="84"/>
    </row>
    <row r="433" spans="1:1" x14ac:dyDescent="0.25">
      <c r="A433" s="84"/>
    </row>
    <row r="434" spans="1:1" x14ac:dyDescent="0.25">
      <c r="A434" s="84"/>
    </row>
    <row r="435" spans="1:1" x14ac:dyDescent="0.25">
      <c r="A435" s="84"/>
    </row>
    <row r="436" spans="1:1" x14ac:dyDescent="0.25">
      <c r="A436" s="84"/>
    </row>
    <row r="437" spans="1:1" x14ac:dyDescent="0.25">
      <c r="A437" s="84"/>
    </row>
    <row r="438" spans="1:1" x14ac:dyDescent="0.25">
      <c r="A438" s="84"/>
    </row>
    <row r="439" spans="1:1" x14ac:dyDescent="0.25">
      <c r="A439" s="84"/>
    </row>
    <row r="440" spans="1:1" x14ac:dyDescent="0.25">
      <c r="A440" s="84"/>
    </row>
    <row r="441" spans="1:1" x14ac:dyDescent="0.25">
      <c r="A441" s="84"/>
    </row>
    <row r="442" spans="1:1" x14ac:dyDescent="0.25">
      <c r="A442" s="84"/>
    </row>
    <row r="443" spans="1:1" x14ac:dyDescent="0.25">
      <c r="A443" s="84"/>
    </row>
    <row r="444" spans="1:1" x14ac:dyDescent="0.25">
      <c r="A444" s="84"/>
    </row>
    <row r="445" spans="1:1" x14ac:dyDescent="0.25">
      <c r="A445" s="84"/>
    </row>
    <row r="446" spans="1:1" x14ac:dyDescent="0.25">
      <c r="A446" s="84"/>
    </row>
    <row r="447" spans="1:1" x14ac:dyDescent="0.25">
      <c r="A447" s="84"/>
    </row>
    <row r="448" spans="1:1" x14ac:dyDescent="0.25">
      <c r="A448" s="84"/>
    </row>
    <row r="449" spans="1:1" x14ac:dyDescent="0.25">
      <c r="A449" s="84"/>
    </row>
    <row r="450" spans="1:1" x14ac:dyDescent="0.25">
      <c r="A450" s="84"/>
    </row>
    <row r="451" spans="1:1" x14ac:dyDescent="0.25">
      <c r="A451" s="84"/>
    </row>
    <row r="452" spans="1:1" x14ac:dyDescent="0.25">
      <c r="A452" s="84"/>
    </row>
    <row r="453" spans="1:1" x14ac:dyDescent="0.25">
      <c r="A453" s="84"/>
    </row>
    <row r="454" spans="1:1" x14ac:dyDescent="0.25">
      <c r="A454" s="84"/>
    </row>
    <row r="455" spans="1:1" x14ac:dyDescent="0.25">
      <c r="A455" s="84"/>
    </row>
    <row r="456" spans="1:1" x14ac:dyDescent="0.25">
      <c r="A456" s="84"/>
    </row>
    <row r="457" spans="1:1" x14ac:dyDescent="0.25">
      <c r="A457" s="84"/>
    </row>
    <row r="458" spans="1:1" x14ac:dyDescent="0.25">
      <c r="A458" s="84"/>
    </row>
    <row r="459" spans="1:1" x14ac:dyDescent="0.25">
      <c r="A459" s="84"/>
    </row>
    <row r="460" spans="1:1" x14ac:dyDescent="0.25">
      <c r="A460" s="84"/>
    </row>
    <row r="461" spans="1:1" x14ac:dyDescent="0.25">
      <c r="A461" s="84"/>
    </row>
    <row r="462" spans="1:1" x14ac:dyDescent="0.25">
      <c r="A462" s="84"/>
    </row>
    <row r="463" spans="1:1" x14ac:dyDescent="0.25">
      <c r="A463" s="84"/>
    </row>
    <row r="464" spans="1:1" x14ac:dyDescent="0.25">
      <c r="A464" s="84"/>
    </row>
    <row r="465" spans="1:1" x14ac:dyDescent="0.25">
      <c r="A465" s="84"/>
    </row>
    <row r="466" spans="1:1" x14ac:dyDescent="0.25">
      <c r="A466" s="84"/>
    </row>
    <row r="467" spans="1:1" x14ac:dyDescent="0.25">
      <c r="A467" s="84"/>
    </row>
    <row r="468" spans="1:1" x14ac:dyDescent="0.25">
      <c r="A468" s="84"/>
    </row>
    <row r="469" spans="1:1" x14ac:dyDescent="0.25">
      <c r="A469" s="84"/>
    </row>
    <row r="470" spans="1:1" x14ac:dyDescent="0.25">
      <c r="A470" s="84"/>
    </row>
    <row r="471" spans="1:1" x14ac:dyDescent="0.25">
      <c r="A471" s="84"/>
    </row>
    <row r="472" spans="1:1" x14ac:dyDescent="0.25">
      <c r="A472" s="84"/>
    </row>
    <row r="473" spans="1:1" x14ac:dyDescent="0.25">
      <c r="A473" s="84"/>
    </row>
    <row r="474" spans="1:1" x14ac:dyDescent="0.25">
      <c r="A474" s="84"/>
    </row>
    <row r="475" spans="1:1" x14ac:dyDescent="0.25">
      <c r="A475" s="84"/>
    </row>
    <row r="476" spans="1:1" x14ac:dyDescent="0.25">
      <c r="A476" s="84"/>
    </row>
    <row r="477" spans="1:1" x14ac:dyDescent="0.25">
      <c r="A477" s="84"/>
    </row>
    <row r="478" spans="1:1" x14ac:dyDescent="0.25">
      <c r="A478" s="84"/>
    </row>
    <row r="479" spans="1:1" x14ac:dyDescent="0.25">
      <c r="A479" s="84"/>
    </row>
  </sheetData>
  <mergeCells count="94">
    <mergeCell ref="F30:F33"/>
    <mergeCell ref="E35:E38"/>
    <mergeCell ref="F35:F38"/>
    <mergeCell ref="E42:E45"/>
    <mergeCell ref="F42:F45"/>
    <mergeCell ref="B69:B72"/>
    <mergeCell ref="G69:G72"/>
    <mergeCell ref="H69:H72"/>
    <mergeCell ref="C58:D58"/>
    <mergeCell ref="B59:B62"/>
    <mergeCell ref="G59:G62"/>
    <mergeCell ref="H59:H62"/>
    <mergeCell ref="C63:D63"/>
    <mergeCell ref="B64:B67"/>
    <mergeCell ref="G64:G67"/>
    <mergeCell ref="H64:H67"/>
    <mergeCell ref="C68:D68"/>
    <mergeCell ref="E59:E62"/>
    <mergeCell ref="F59:F62"/>
    <mergeCell ref="E64:E67"/>
    <mergeCell ref="F64:F67"/>
    <mergeCell ref="B52:B55"/>
    <mergeCell ref="G52:G55"/>
    <mergeCell ref="H52:H55"/>
    <mergeCell ref="C41:D41"/>
    <mergeCell ref="B42:B45"/>
    <mergeCell ref="G42:G45"/>
    <mergeCell ref="H42:H45"/>
    <mergeCell ref="C46:D46"/>
    <mergeCell ref="B47:B50"/>
    <mergeCell ref="G47:G50"/>
    <mergeCell ref="H47:H50"/>
    <mergeCell ref="C51:D51"/>
    <mergeCell ref="E47:E50"/>
    <mergeCell ref="F47:F50"/>
    <mergeCell ref="E52:E55"/>
    <mergeCell ref="F52:F55"/>
    <mergeCell ref="C3:I3"/>
    <mergeCell ref="C4:I4"/>
    <mergeCell ref="C34:D34"/>
    <mergeCell ref="B35:B38"/>
    <mergeCell ref="G35:G38"/>
    <mergeCell ref="H35:H38"/>
    <mergeCell ref="C17:D17"/>
    <mergeCell ref="B18:B21"/>
    <mergeCell ref="G18:G21"/>
    <mergeCell ref="H18:H21"/>
    <mergeCell ref="B30:B33"/>
    <mergeCell ref="G30:G33"/>
    <mergeCell ref="H30:H33"/>
    <mergeCell ref="C24:D24"/>
    <mergeCell ref="B25:B28"/>
    <mergeCell ref="G25:G28"/>
    <mergeCell ref="C10:D10"/>
    <mergeCell ref="B11:B14"/>
    <mergeCell ref="G11:G14"/>
    <mergeCell ref="H11:H14"/>
    <mergeCell ref="C5:D5"/>
    <mergeCell ref="B6:B9"/>
    <mergeCell ref="G6:G9"/>
    <mergeCell ref="H6:H9"/>
    <mergeCell ref="E6:E9"/>
    <mergeCell ref="F6:F9"/>
    <mergeCell ref="E11:E14"/>
    <mergeCell ref="F11:F14"/>
    <mergeCell ref="I35:I38"/>
    <mergeCell ref="I42:I45"/>
    <mergeCell ref="I47:I50"/>
    <mergeCell ref="I52:I55"/>
    <mergeCell ref="C15:I15"/>
    <mergeCell ref="C16:I16"/>
    <mergeCell ref="C22:I22"/>
    <mergeCell ref="C23:I23"/>
    <mergeCell ref="C39:I39"/>
    <mergeCell ref="H25:H28"/>
    <mergeCell ref="C29:D29"/>
    <mergeCell ref="E18:E21"/>
    <mergeCell ref="F18:F21"/>
    <mergeCell ref="E25:E28"/>
    <mergeCell ref="F25:F28"/>
    <mergeCell ref="E30:E33"/>
    <mergeCell ref="I6:I9"/>
    <mergeCell ref="I11:I14"/>
    <mergeCell ref="I18:I21"/>
    <mergeCell ref="I25:I28"/>
    <mergeCell ref="I30:I33"/>
    <mergeCell ref="I59:I62"/>
    <mergeCell ref="I64:I67"/>
    <mergeCell ref="I69:I72"/>
    <mergeCell ref="C40:I40"/>
    <mergeCell ref="C56:I56"/>
    <mergeCell ref="C57:I57"/>
    <mergeCell ref="E69:E72"/>
    <mergeCell ref="F69:F7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84F824-931D-4263-9FB8-A9C9451AE9B8}">
          <x14:formula1>
            <xm:f>Drops!$B$3:$B$7</xm:f>
          </x14:formula1>
          <xm:sqref>G6:G9 G11:G14 G52:G55 G18:G21 G25:G28 G42:G45 G47:G50 G64:G67 G69:G72 G59:G62 G30:G33 G35:G38 E6:E9 E11:E14 E52:E55 E18:E21 E25:E28 E42:E45 E47:E50 E64:E67 E69:E72 E59:E62 E30:E33 E35:E38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A887F-85BF-48F3-B176-A6BBDA3AFBAA}">
  <sheetPr>
    <tabColor rgb="FF45BDD1"/>
  </sheetPr>
  <dimension ref="A1:XFB445"/>
  <sheetViews>
    <sheetView showGridLines="0" zoomScale="81" zoomScaleNormal="60" workbookViewId="0">
      <pane ySplit="3" topLeftCell="A4" activePane="bottomLeft" state="frozen"/>
      <selection pane="bottomLeft" activeCell="G6" sqref="G6:G9"/>
    </sheetView>
  </sheetViews>
  <sheetFormatPr defaultColWidth="8.625" defaultRowHeight="15.75" x14ac:dyDescent="0.25"/>
  <cols>
    <col min="1" max="1" width="9.125" style="76" customWidth="1"/>
    <col min="2" max="2" width="34" style="91" customWidth="1"/>
    <col min="3" max="3" width="43.75" style="92" customWidth="1"/>
    <col min="4" max="4" width="81.125" style="93" customWidth="1"/>
    <col min="5" max="5" width="26.25" style="91" customWidth="1"/>
    <col min="6" max="6" width="19.125" style="91" customWidth="1"/>
    <col min="7" max="7" width="26.25" style="91" customWidth="1"/>
    <col min="8" max="8" width="19.125" style="91" customWidth="1"/>
    <col min="9" max="9" width="26.375" style="91" customWidth="1"/>
    <col min="10" max="10" width="8.625" style="91"/>
    <col min="14" max="16379" width="8.625" style="91"/>
    <col min="16380" max="16380" width="31.625" style="91" customWidth="1"/>
    <col min="16381" max="16381" width="24.25" style="91" customWidth="1"/>
    <col min="16382" max="16382" width="53.25" style="91" customWidth="1"/>
    <col min="16383" max="16384" width="8.625" style="91"/>
  </cols>
  <sheetData>
    <row r="1" spans="1:9 16380:16382" s="76" customFormat="1" x14ac:dyDescent="0.25">
      <c r="E1" s="83"/>
      <c r="G1" s="83"/>
    </row>
    <row r="2" spans="1:9 16380:16382" s="76" customFormat="1" x14ac:dyDescent="0.25">
      <c r="E2" s="83"/>
      <c r="G2" s="83"/>
    </row>
    <row r="3" spans="1:9 16380:16382" s="98" customFormat="1" ht="18.75" x14ac:dyDescent="0.3">
      <c r="B3" s="109"/>
      <c r="C3" s="253" t="s">
        <v>656</v>
      </c>
      <c r="D3" s="254"/>
      <c r="E3" s="254"/>
      <c r="F3" s="254"/>
      <c r="G3" s="254"/>
      <c r="H3" s="254"/>
      <c r="I3" s="269"/>
    </row>
    <row r="4" spans="1:9 16380:16382" s="98" customFormat="1" ht="18.75" x14ac:dyDescent="0.3">
      <c r="B4" s="110"/>
      <c r="C4" s="256" t="s">
        <v>309</v>
      </c>
      <c r="D4" s="271"/>
      <c r="E4" s="271"/>
      <c r="F4" s="271"/>
      <c r="G4" s="271"/>
      <c r="H4" s="271"/>
      <c r="I4" s="266"/>
    </row>
    <row r="5" spans="1:9 16380:16382" s="76" customFormat="1" ht="60" x14ac:dyDescent="0.25">
      <c r="B5" s="111"/>
      <c r="C5" s="272" t="s">
        <v>808</v>
      </c>
      <c r="D5" s="273"/>
      <c r="E5" s="114" t="s">
        <v>810</v>
      </c>
      <c r="F5" s="114" t="s">
        <v>628</v>
      </c>
      <c r="G5" s="114" t="s">
        <v>1022</v>
      </c>
      <c r="H5" s="114" t="s">
        <v>628</v>
      </c>
      <c r="I5" s="114" t="s">
        <v>771</v>
      </c>
    </row>
    <row r="6" spans="1:9 16380:16382" s="76" customFormat="1" ht="57" x14ac:dyDescent="0.25">
      <c r="B6" s="279" t="s">
        <v>807</v>
      </c>
      <c r="C6" s="79" t="s">
        <v>623</v>
      </c>
      <c r="D6" s="130" t="s">
        <v>805</v>
      </c>
      <c r="E6" s="261">
        <v>2</v>
      </c>
      <c r="F6" s="261" t="str">
        <f>IFERROR(VLOOKUP(E6,Drops!$B$3:$C$7,2,FALSE),"")</f>
        <v>Advancing</v>
      </c>
      <c r="G6" s="261">
        <v>1</v>
      </c>
      <c r="H6" s="261" t="str">
        <f>IFERROR(VLOOKUP(G6,Drops!$B$3:$C$7,2,FALSE),"")</f>
        <v>Developing</v>
      </c>
      <c r="I6" s="250"/>
      <c r="XEZ6" s="150" t="str">
        <f>B6</f>
        <v>7.1.1 Provision of information and resources to assist people to resolve early and the extent to which these are being accessed</v>
      </c>
      <c r="XFA6" s="156">
        <v>1</v>
      </c>
      <c r="XFB6" s="150" t="str">
        <f>D6</f>
        <v xml:space="preserve">There is no information or resources to assist people to resolve early. </v>
      </c>
    </row>
    <row r="7" spans="1:9 16380:16382" customFormat="1" ht="57" x14ac:dyDescent="0.25">
      <c r="A7" s="76"/>
      <c r="B7" s="275"/>
      <c r="C7" s="80" t="s">
        <v>624</v>
      </c>
      <c r="D7" s="130" t="s">
        <v>812</v>
      </c>
      <c r="E7" s="251"/>
      <c r="F7" s="251"/>
      <c r="G7" s="251"/>
      <c r="H7" s="251"/>
      <c r="I7" s="251"/>
      <c r="XEZ7" s="150"/>
      <c r="XFA7" s="156">
        <v>2</v>
      </c>
      <c r="XFB7" s="150" t="str">
        <f>D7</f>
        <v xml:space="preserve">There is some information or resources to assist people to resolve early, and these are promoted and provided to users. The provider does not understand the extent to which these resources are being accessed. </v>
      </c>
    </row>
    <row r="8" spans="1:9 16380:16382" customFormat="1" ht="71.25" x14ac:dyDescent="0.25">
      <c r="A8" s="76"/>
      <c r="B8" s="275"/>
      <c r="C8" s="80" t="s">
        <v>625</v>
      </c>
      <c r="D8" s="130" t="s">
        <v>813</v>
      </c>
      <c r="E8" s="251"/>
      <c r="F8" s="251"/>
      <c r="G8" s="251"/>
      <c r="H8" s="251"/>
      <c r="I8" s="251"/>
      <c r="XEZ8" s="150"/>
      <c r="XFA8" s="156">
        <v>3</v>
      </c>
      <c r="XFB8" s="150" t="str">
        <f>D8</f>
        <v>There is information or resources available to assist people to resolve early, and these are promoted and provided to users. These are partially informed by insights from disputes and user experience. The provider monitors use and the extent to which this helps in resolving disputes early.</v>
      </c>
    </row>
    <row r="9" spans="1:9 16380:16382" customFormat="1" ht="57" x14ac:dyDescent="0.25">
      <c r="A9" s="76"/>
      <c r="B9" s="276"/>
      <c r="C9" s="80" t="s">
        <v>626</v>
      </c>
      <c r="D9" s="130" t="s">
        <v>806</v>
      </c>
      <c r="E9" s="252"/>
      <c r="F9" s="252"/>
      <c r="G9" s="252"/>
      <c r="H9" s="252"/>
      <c r="I9" s="252"/>
      <c r="XEZ9" s="150"/>
      <c r="XFA9" s="156">
        <v>4</v>
      </c>
      <c r="XFB9" s="150" t="str">
        <f>D9</f>
        <v>Information or resources are primarily informed by insights from disputes and user experience. Self-resolve resources are shared with sector actors to provide to parties. Use and effectiveness is monitored.</v>
      </c>
    </row>
    <row r="10" spans="1:9 16380:16382" s="76" customFormat="1" ht="60" x14ac:dyDescent="0.25">
      <c r="B10" s="165"/>
      <c r="C10" s="280" t="s">
        <v>702</v>
      </c>
      <c r="D10" s="260"/>
      <c r="E10" s="114" t="s">
        <v>810</v>
      </c>
      <c r="F10" s="114" t="s">
        <v>628</v>
      </c>
      <c r="G10" s="114" t="s">
        <v>811</v>
      </c>
      <c r="H10" s="114" t="s">
        <v>628</v>
      </c>
      <c r="I10" s="114" t="s">
        <v>771</v>
      </c>
    </row>
    <row r="11" spans="1:9 16380:16382" customFormat="1" ht="28.5" x14ac:dyDescent="0.25">
      <c r="A11" s="76"/>
      <c r="B11" s="261" t="s">
        <v>28</v>
      </c>
      <c r="C11" s="79" t="s">
        <v>623</v>
      </c>
      <c r="D11" s="77" t="s">
        <v>814</v>
      </c>
      <c r="E11" s="261">
        <v>3</v>
      </c>
      <c r="F11" s="261" t="str">
        <f>IFERROR(VLOOKUP(E11,Drops!$B$3:$C$7,2,FALSE),"")</f>
        <v>Confident</v>
      </c>
      <c r="G11" s="261">
        <v>2</v>
      </c>
      <c r="H11" s="261" t="str">
        <f>IFERROR(VLOOKUP(G11,Drops!$B$3:$C$7,2,FALSE),"")</f>
        <v>Advancing</v>
      </c>
      <c r="I11" s="250"/>
      <c r="XEZ11" s="150" t="str">
        <f>B11</f>
        <v xml:space="preserve">7.1.2 Processes in place to support early resolution of disputes </v>
      </c>
      <c r="XFA11" s="156">
        <v>1</v>
      </c>
      <c r="XFB11" s="150" t="str">
        <f>D11</f>
        <v>The provider’s processes do not support the early resolution of disputes.</v>
      </c>
    </row>
    <row r="12" spans="1:9 16380:16382" customFormat="1" ht="31.5" x14ac:dyDescent="0.25">
      <c r="A12" s="76"/>
      <c r="B12" s="251"/>
      <c r="C12" s="80" t="s">
        <v>624</v>
      </c>
      <c r="D12" s="130" t="s">
        <v>815</v>
      </c>
      <c r="E12" s="251"/>
      <c r="F12" s="251"/>
      <c r="G12" s="251"/>
      <c r="H12" s="251"/>
      <c r="I12" s="251"/>
      <c r="XEZ12" s="150"/>
      <c r="XFA12" s="156">
        <v>2</v>
      </c>
      <c r="XFB12" s="150" t="str">
        <f>D12</f>
        <v>The provider’s processes assist in early resolution in ad hoc ways. The effectiveness of these approaches is not measured.</v>
      </c>
    </row>
    <row r="13" spans="1:9 16380:16382" customFormat="1" ht="42.75" x14ac:dyDescent="0.25">
      <c r="A13" s="76"/>
      <c r="B13" s="251"/>
      <c r="C13" s="80" t="s">
        <v>625</v>
      </c>
      <c r="D13" s="130" t="s">
        <v>809</v>
      </c>
      <c r="E13" s="251"/>
      <c r="F13" s="251"/>
      <c r="G13" s="251"/>
      <c r="H13" s="251"/>
      <c r="I13" s="251"/>
      <c r="XEZ13" s="150"/>
      <c r="XFA13" s="156">
        <v>3</v>
      </c>
      <c r="XFB13" s="150" t="str">
        <f>D13</f>
        <v>Well-established processes developed to contribute towards early resolution. Effectiveness of processes is monitored (e.g. % of disputes resolved, durability of outcomes, etc.)</v>
      </c>
    </row>
    <row r="14" spans="1:9 16380:16382" customFormat="1" ht="71.25" x14ac:dyDescent="0.25">
      <c r="A14" s="76"/>
      <c r="B14" s="252"/>
      <c r="C14" s="80" t="s">
        <v>626</v>
      </c>
      <c r="D14" s="77" t="s">
        <v>816</v>
      </c>
      <c r="E14" s="252"/>
      <c r="F14" s="252"/>
      <c r="G14" s="252"/>
      <c r="H14" s="252"/>
      <c r="I14" s="252"/>
      <c r="XEZ14" s="150"/>
      <c r="XFA14" s="156">
        <v>4</v>
      </c>
      <c r="XFB14" s="150" t="str">
        <f>D14</f>
        <v>The provider has well integrated early resolution pathway(s) for users. Innovative and new processes are adopted to support early resolution. The effectiveness of these processes is systematically monitored and learnings are shared with the wider system.</v>
      </c>
    </row>
    <row r="15" spans="1:9 16380:16382" s="98" customFormat="1" ht="18.75" x14ac:dyDescent="0.3">
      <c r="B15" s="109"/>
      <c r="C15" s="253" t="s">
        <v>656</v>
      </c>
      <c r="D15" s="254"/>
      <c r="E15" s="254"/>
      <c r="F15" s="254"/>
      <c r="G15" s="254"/>
      <c r="H15" s="254"/>
      <c r="I15" s="269"/>
    </row>
    <row r="16" spans="1:9 16380:16382" s="98" customFormat="1" ht="18.75" x14ac:dyDescent="0.3">
      <c r="B16" s="110"/>
      <c r="C16" s="256" t="s">
        <v>664</v>
      </c>
      <c r="D16" s="271"/>
      <c r="E16" s="271"/>
      <c r="F16" s="271"/>
      <c r="G16" s="271"/>
      <c r="H16" s="271"/>
      <c r="I16" s="266"/>
    </row>
    <row r="17" spans="1:9 16380:16382" s="76" customFormat="1" ht="60" x14ac:dyDescent="0.25">
      <c r="B17" s="111"/>
      <c r="C17" s="259" t="s">
        <v>703</v>
      </c>
      <c r="D17" s="260"/>
      <c r="E17" s="114" t="s">
        <v>810</v>
      </c>
      <c r="F17" s="114" t="s">
        <v>628</v>
      </c>
      <c r="G17" s="114" t="s">
        <v>811</v>
      </c>
      <c r="H17" s="114" t="s">
        <v>628</v>
      </c>
      <c r="I17" s="114" t="s">
        <v>771</v>
      </c>
    </row>
    <row r="18" spans="1:9 16380:16382" customFormat="1" ht="42.75" x14ac:dyDescent="0.25">
      <c r="A18" s="76"/>
      <c r="B18" s="261" t="s">
        <v>665</v>
      </c>
      <c r="C18" s="79" t="s">
        <v>623</v>
      </c>
      <c r="D18" s="77" t="s">
        <v>552</v>
      </c>
      <c r="E18" s="261">
        <v>3</v>
      </c>
      <c r="F18" s="261" t="str">
        <f>IFERROR(VLOOKUP(E18,Drops!$B$3:$C$7,2,FALSE),"")</f>
        <v>Confident</v>
      </c>
      <c r="G18" s="261">
        <v>2</v>
      </c>
      <c r="H18" s="261" t="str">
        <f>IFERROR(VLOOKUP(G18,Drops!$B$3:$C$7,2,FALSE),"")</f>
        <v>Advancing</v>
      </c>
      <c r="I18" s="250"/>
      <c r="XEZ18" s="150" t="str">
        <f>B18</f>
        <v>7.2.1 Data collection and monitoring practices</v>
      </c>
      <c r="XFA18" s="156">
        <v>1</v>
      </c>
      <c r="XFB18" s="150" t="str">
        <f>D18</f>
        <v>There is either no or limited data collection/monitoring that supports the identification of early resolution and prevention opportunities.</v>
      </c>
    </row>
    <row r="19" spans="1:9 16380:16382" customFormat="1" ht="42.75" x14ac:dyDescent="0.25">
      <c r="A19" s="76"/>
      <c r="B19" s="251"/>
      <c r="C19" s="80" t="s">
        <v>624</v>
      </c>
      <c r="D19" s="77" t="s">
        <v>817</v>
      </c>
      <c r="E19" s="251"/>
      <c r="F19" s="251"/>
      <c r="G19" s="251"/>
      <c r="H19" s="251"/>
      <c r="I19" s="251"/>
      <c r="XEZ19" s="150"/>
      <c r="XFA19" s="156">
        <v>2</v>
      </c>
      <c r="XFB19" s="150" t="str">
        <f>D19</f>
        <v>The provider collects some data related to the identification of early resolution/ prevention opportunities but makes no or limited use of it.</v>
      </c>
    </row>
    <row r="20" spans="1:9 16380:16382" customFormat="1" ht="57" x14ac:dyDescent="0.25">
      <c r="A20" s="76"/>
      <c r="B20" s="251"/>
      <c r="C20" s="80" t="s">
        <v>625</v>
      </c>
      <c r="D20" s="130" t="s">
        <v>818</v>
      </c>
      <c r="E20" s="251"/>
      <c r="F20" s="251"/>
      <c r="G20" s="251"/>
      <c r="H20" s="251"/>
      <c r="I20" s="251"/>
      <c r="XEZ20" s="150"/>
      <c r="XFA20" s="156">
        <v>3</v>
      </c>
      <c r="XFB20" s="150" t="str">
        <f>D20</f>
        <v>The provider has data collection/monitoring functions which support the identification of early resolution/ prevention opportunities. The data is analysed and used to produce actionable insights.</v>
      </c>
    </row>
    <row r="21" spans="1:9 16380:16382" customFormat="1" ht="57" x14ac:dyDescent="0.25">
      <c r="A21" s="76"/>
      <c r="B21" s="252"/>
      <c r="C21" s="80" t="s">
        <v>626</v>
      </c>
      <c r="D21" s="130" t="s">
        <v>822</v>
      </c>
      <c r="E21" s="252"/>
      <c r="F21" s="252"/>
      <c r="G21" s="252"/>
      <c r="H21" s="252"/>
      <c r="I21" s="252"/>
      <c r="XEZ21" s="150"/>
      <c r="XFA21" s="156">
        <v>4</v>
      </c>
      <c r="XFB21" s="150" t="str">
        <f>D21</f>
        <v xml:space="preserve">Operates at Maturity Level 3 AND shares data and insights with sector actors used to inform the identification of early resolution/prevention opportunities (e.g. changing interactions with customers to decrease complaints). </v>
      </c>
    </row>
    <row r="22" spans="1:9 16380:16382" s="76" customFormat="1" ht="60" x14ac:dyDescent="0.25">
      <c r="B22" s="113"/>
      <c r="C22" s="272" t="s">
        <v>823</v>
      </c>
      <c r="D22" s="273"/>
      <c r="E22" s="114" t="s">
        <v>810</v>
      </c>
      <c r="F22" s="114" t="s">
        <v>628</v>
      </c>
      <c r="G22" s="114" t="s">
        <v>811</v>
      </c>
      <c r="H22" s="114" t="s">
        <v>628</v>
      </c>
      <c r="I22" s="114" t="s">
        <v>771</v>
      </c>
    </row>
    <row r="23" spans="1:9 16380:16382" customFormat="1" ht="57" x14ac:dyDescent="0.25">
      <c r="A23" s="76"/>
      <c r="B23" s="261" t="s">
        <v>556</v>
      </c>
      <c r="C23" s="79" t="s">
        <v>623</v>
      </c>
      <c r="D23" s="77" t="s">
        <v>311</v>
      </c>
      <c r="E23" s="261">
        <v>4</v>
      </c>
      <c r="F23" s="261" t="str">
        <f>IFERROR(VLOOKUP(E23,Drops!$B$3:$C$7,2,FALSE),"")</f>
        <v>Leader</v>
      </c>
      <c r="G23" s="261">
        <v>3</v>
      </c>
      <c r="H23" s="261" t="str">
        <f>IFERROR(VLOOKUP(G23,Drops!$B$3:$C$7,2,FALSE),"")</f>
        <v>Confident</v>
      </c>
      <c r="I23" s="250"/>
      <c r="XEZ23" s="150" t="str">
        <f>B23</f>
        <v>7.2.2 Mechanisms to identify trends, system issues or root causes and extent to which insights from these are used and shared </v>
      </c>
      <c r="XFA23" s="156">
        <v>1</v>
      </c>
      <c r="XFB23" s="150" t="str">
        <f>D23</f>
        <v>There is no or ad hoc identification of trends, systemic issues, or root causes.</v>
      </c>
    </row>
    <row r="24" spans="1:9 16380:16382" customFormat="1" ht="42.75" x14ac:dyDescent="0.25">
      <c r="A24" s="76"/>
      <c r="B24" s="251"/>
      <c r="C24" s="80" t="s">
        <v>624</v>
      </c>
      <c r="D24" s="130" t="s">
        <v>819</v>
      </c>
      <c r="E24" s="251"/>
      <c r="F24" s="251"/>
      <c r="G24" s="251"/>
      <c r="H24" s="251"/>
      <c r="I24" s="251"/>
      <c r="XEZ24" s="150"/>
      <c r="XFA24" s="156">
        <v>2</v>
      </c>
      <c r="XFB24" s="150" t="str">
        <f>D24</f>
        <v>The provider makes some attempts to identify trends, systemic issues, and/or root causes but little use is made of this information.</v>
      </c>
    </row>
    <row r="25" spans="1:9 16380:16382" customFormat="1" ht="57" x14ac:dyDescent="0.25">
      <c r="A25" s="76"/>
      <c r="B25" s="251"/>
      <c r="C25" s="80" t="s">
        <v>625</v>
      </c>
      <c r="D25" s="77" t="s">
        <v>820</v>
      </c>
      <c r="E25" s="251"/>
      <c r="F25" s="251"/>
      <c r="G25" s="251"/>
      <c r="H25" s="251"/>
      <c r="I25" s="251"/>
      <c r="XEZ25" s="150"/>
      <c r="XFA25" s="156">
        <v>3</v>
      </c>
      <c r="XFB25" s="150" t="str">
        <f>D25</f>
        <v>The provider has processes in place to identify trends, systemic issues, and/or root causes. Some analysis is done of this information to support improvements, particularly prevention of future disputes.</v>
      </c>
    </row>
    <row r="26" spans="1:9 16380:16382" customFormat="1" ht="71.25" x14ac:dyDescent="0.25">
      <c r="A26" s="76"/>
      <c r="B26" s="252"/>
      <c r="C26" s="80" t="s">
        <v>626</v>
      </c>
      <c r="D26" s="77" t="s">
        <v>594</v>
      </c>
      <c r="E26" s="252"/>
      <c r="F26" s="252"/>
      <c r="G26" s="252"/>
      <c r="H26" s="252"/>
      <c r="I26" s="252"/>
      <c r="XEZ26" s="150"/>
      <c r="XFA26" s="156">
        <v>4</v>
      </c>
      <c r="XFB26" s="150" t="str">
        <f>D26</f>
        <v>Systemised monitoring to identify systemic issues, trends and root causes of disputes. Has a programme of work to contribute to investigating and addressing the issues and preventing disputes. Insights are regularly shared with sector actors.</v>
      </c>
    </row>
    <row r="27" spans="1:9 16380:16382" s="98" customFormat="1" ht="18.75" x14ac:dyDescent="0.3">
      <c r="B27" s="109"/>
      <c r="C27" s="253" t="s">
        <v>656</v>
      </c>
      <c r="D27" s="254"/>
      <c r="E27" s="254"/>
      <c r="F27" s="254"/>
      <c r="G27" s="254"/>
      <c r="H27" s="254"/>
      <c r="I27" s="269"/>
    </row>
    <row r="28" spans="1:9 16380:16382" s="98" customFormat="1" ht="18.75" x14ac:dyDescent="0.3">
      <c r="B28" s="110"/>
      <c r="C28" s="256" t="s">
        <v>312</v>
      </c>
      <c r="D28" s="271"/>
      <c r="E28" s="271"/>
      <c r="F28" s="271"/>
      <c r="G28" s="271"/>
      <c r="H28" s="271"/>
      <c r="I28" s="266"/>
    </row>
    <row r="29" spans="1:9 16380:16382" s="76" customFormat="1" ht="60" x14ac:dyDescent="0.25">
      <c r="B29" s="111"/>
      <c r="C29" s="272" t="s">
        <v>1020</v>
      </c>
      <c r="D29" s="273"/>
      <c r="E29" s="114" t="s">
        <v>810</v>
      </c>
      <c r="F29" s="114" t="s">
        <v>628</v>
      </c>
      <c r="G29" s="114" t="s">
        <v>811</v>
      </c>
      <c r="H29" s="114" t="s">
        <v>628</v>
      </c>
      <c r="I29" s="114" t="s">
        <v>771</v>
      </c>
    </row>
    <row r="30" spans="1:9 16380:16382" customFormat="1" ht="42.75" x14ac:dyDescent="0.25">
      <c r="A30" s="76"/>
      <c r="B30" s="261" t="s">
        <v>313</v>
      </c>
      <c r="C30" s="79" t="s">
        <v>623</v>
      </c>
      <c r="D30" s="77" t="s">
        <v>314</v>
      </c>
      <c r="E30" s="261">
        <v>1</v>
      </c>
      <c r="F30" s="261" t="str">
        <f>IFERROR(VLOOKUP(E30,Drops!$B$3:$C$7,2,FALSE),"")</f>
        <v>Developing</v>
      </c>
      <c r="G30" s="261">
        <v>1</v>
      </c>
      <c r="H30" s="261" t="str">
        <f>IFERROR(VLOOKUP(G30,Drops!$B$3:$C$7,2,FALSE),"")</f>
        <v>Developing</v>
      </c>
      <c r="I30" s="250"/>
      <c r="XEZ30" s="150" t="str">
        <f>B30</f>
        <v>7.3.1 Coordination and collaboration with relevant sector actor</v>
      </c>
      <c r="XFA30" s="156">
        <v>1</v>
      </c>
      <c r="XFB30" s="150" t="str">
        <f>D30</f>
        <v>There is no or limited coordination or collaboration with relevant sector actors (e.g., providers, regulators, community advisory groups) to support early resolution and prevention.</v>
      </c>
    </row>
    <row r="31" spans="1:9 16380:16382" customFormat="1" ht="57" x14ac:dyDescent="0.25">
      <c r="A31" s="76"/>
      <c r="B31" s="251"/>
      <c r="C31" s="80" t="s">
        <v>624</v>
      </c>
      <c r="D31" s="77" t="s">
        <v>560</v>
      </c>
      <c r="E31" s="251"/>
      <c r="F31" s="251"/>
      <c r="G31" s="251"/>
      <c r="H31" s="251"/>
      <c r="I31" s="251"/>
      <c r="XEZ31" s="150"/>
      <c r="XFA31" s="156">
        <v>2</v>
      </c>
      <c r="XFB31" s="150" t="str">
        <f>D31</f>
        <v>Some collaboration or coordination with relevant sector actors to support early resolution and prevention (e.g. encouraging providers to supply consumers with information on their rights and responsibilities at the point where a dispute may occur).</v>
      </c>
    </row>
    <row r="32" spans="1:9 16380:16382" customFormat="1" ht="42.75" x14ac:dyDescent="0.25">
      <c r="A32" s="76"/>
      <c r="B32" s="251"/>
      <c r="C32" s="80" t="s">
        <v>625</v>
      </c>
      <c r="D32" s="130" t="s">
        <v>824</v>
      </c>
      <c r="E32" s="251"/>
      <c r="F32" s="251"/>
      <c r="G32" s="251"/>
      <c r="H32" s="251"/>
      <c r="I32" s="251"/>
      <c r="XEZ32" s="150"/>
      <c r="XFA32" s="156">
        <v>3</v>
      </c>
      <c r="XFB32" s="150" t="str">
        <f>D32</f>
        <v>There is ongoing collaboration or coordination with relevant sector actors to support early resolution and prevention for example, through joint initiatives.</v>
      </c>
    </row>
    <row r="33" spans="1:9 16380:16382" customFormat="1" ht="42.75" x14ac:dyDescent="0.25">
      <c r="A33" s="76"/>
      <c r="B33" s="252"/>
      <c r="C33" s="80" t="s">
        <v>626</v>
      </c>
      <c r="D33" s="130" t="s">
        <v>821</v>
      </c>
      <c r="E33" s="252"/>
      <c r="F33" s="252"/>
      <c r="G33" s="252"/>
      <c r="H33" s="252"/>
      <c r="I33" s="252"/>
      <c r="XEZ33" s="150"/>
      <c r="XFA33" s="156">
        <v>4</v>
      </c>
      <c r="XFB33" s="150" t="str">
        <f>D33</f>
        <v>There is sustained and effective (measurable) collaboration and coordination with relevant sector actors. Successes are shared with other DR providers in other sectors.</v>
      </c>
    </row>
    <row r="34" spans="1:9 16380:16382" s="76" customFormat="1" ht="60" x14ac:dyDescent="0.25">
      <c r="B34" s="113"/>
      <c r="C34" s="259" t="s">
        <v>754</v>
      </c>
      <c r="D34" s="281"/>
      <c r="E34" s="114" t="s">
        <v>810</v>
      </c>
      <c r="F34" s="114" t="s">
        <v>628</v>
      </c>
      <c r="G34" s="114" t="s">
        <v>811</v>
      </c>
      <c r="H34" s="114" t="s">
        <v>628</v>
      </c>
      <c r="I34" s="114" t="s">
        <v>771</v>
      </c>
    </row>
    <row r="35" spans="1:9 16380:16382" customFormat="1" ht="42.75" x14ac:dyDescent="0.25">
      <c r="A35" s="76"/>
      <c r="B35" s="261" t="s">
        <v>30</v>
      </c>
      <c r="C35" s="79" t="s">
        <v>623</v>
      </c>
      <c r="D35" s="77" t="s">
        <v>317</v>
      </c>
      <c r="E35" s="261">
        <v>3</v>
      </c>
      <c r="F35" s="261" t="str">
        <f>IFERROR(VLOOKUP(E35,Drops!$B$3:$C$7,2,FALSE),"")</f>
        <v>Confident</v>
      </c>
      <c r="G35" s="261">
        <v>3</v>
      </c>
      <c r="H35" s="261" t="str">
        <f>IFERROR(VLOOKUP(G35,Drops!$B$3:$C$7,2,FALSE),"")</f>
        <v>Confident</v>
      </c>
      <c r="I35" s="250"/>
      <c r="XEZ35" s="150" t="str">
        <f>B35</f>
        <v>7.3.2 Practices in place to gather and share insights with sector actors </v>
      </c>
      <c r="XFA35" s="156">
        <v>1</v>
      </c>
      <c r="XFB35" s="150" t="str">
        <f>D35</f>
        <v>There are no practices to gather and share insights with sector actors to contribute towards the early resolution and prevention of disputes, or this is only done in an ad hoc way.</v>
      </c>
    </row>
    <row r="36" spans="1:9 16380:16382" customFormat="1" ht="42.75" x14ac:dyDescent="0.25">
      <c r="A36" s="76"/>
      <c r="B36" s="251"/>
      <c r="C36" s="80" t="s">
        <v>624</v>
      </c>
      <c r="D36" s="77" t="s">
        <v>318</v>
      </c>
      <c r="E36" s="251"/>
      <c r="F36" s="251"/>
      <c r="G36" s="251"/>
      <c r="H36" s="251"/>
      <c r="I36" s="251"/>
      <c r="XEZ36" s="150"/>
      <c r="XFA36" s="156">
        <v>2</v>
      </c>
      <c r="XFB36" s="150" t="str">
        <f>D36</f>
        <v>There are practices used to regularly gather and share disputes insights and learnings with sector actors (e.g. industry forums, communities of practice).</v>
      </c>
    </row>
    <row r="37" spans="1:9 16380:16382" customFormat="1" ht="71.25" x14ac:dyDescent="0.25">
      <c r="A37" s="76"/>
      <c r="B37" s="251"/>
      <c r="C37" s="80" t="s">
        <v>625</v>
      </c>
      <c r="D37" s="77" t="s">
        <v>319</v>
      </c>
      <c r="E37" s="251"/>
      <c r="F37" s="251"/>
      <c r="G37" s="251"/>
      <c r="H37" s="251"/>
      <c r="I37" s="251"/>
      <c r="XEZ37" s="150"/>
      <c r="XFA37" s="156">
        <v>3</v>
      </c>
      <c r="XFB37" s="150" t="str">
        <f>D37</f>
        <v>Structured and consistent ways to gather and share disputes insights and learnings with sector actors (e.g. annual report to providers on types of disputes). Information is used to strengthen understanding of root causes of disputes within the sector.</v>
      </c>
    </row>
    <row r="38" spans="1:9 16380:16382" customFormat="1" ht="57" x14ac:dyDescent="0.25">
      <c r="A38" s="76"/>
      <c r="B38" s="252"/>
      <c r="C38" s="80" t="s">
        <v>626</v>
      </c>
      <c r="D38" s="77" t="s">
        <v>666</v>
      </c>
      <c r="E38" s="252"/>
      <c r="F38" s="252"/>
      <c r="G38" s="252"/>
      <c r="H38" s="252"/>
      <c r="I38" s="252"/>
      <c r="XEZ38" s="150"/>
      <c r="XFA38" s="156">
        <v>4</v>
      </c>
      <c r="XFB38" s="150" t="str">
        <f>D38</f>
        <v>Operates at maturity level 3 AND insights are used by the regulatory system and sector actors to inform regulatory and operational changes to support the early resolution and prevention of disputes.</v>
      </c>
    </row>
    <row r="39" spans="1:9 16380:16382" x14ac:dyDescent="0.25">
      <c r="A39" s="84"/>
    </row>
    <row r="40" spans="1:9 16380:16382" x14ac:dyDescent="0.25">
      <c r="A40" s="84"/>
    </row>
    <row r="41" spans="1:9 16380:16382" x14ac:dyDescent="0.25">
      <c r="A41" s="84"/>
    </row>
    <row r="42" spans="1:9 16380:16382" x14ac:dyDescent="0.25">
      <c r="A42" s="84"/>
    </row>
    <row r="43" spans="1:9 16380:16382" x14ac:dyDescent="0.25">
      <c r="A43" s="84"/>
    </row>
    <row r="44" spans="1:9 16380:16382" x14ac:dyDescent="0.25">
      <c r="A44" s="84"/>
    </row>
    <row r="45" spans="1:9 16380:16382" x14ac:dyDescent="0.25">
      <c r="A45" s="84"/>
    </row>
    <row r="46" spans="1:9 16380:16382" x14ac:dyDescent="0.25">
      <c r="A46" s="84"/>
    </row>
    <row r="47" spans="1:9 16380:16382" x14ac:dyDescent="0.25">
      <c r="A47" s="84"/>
    </row>
    <row r="48" spans="1:9 16380:16382"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row r="56" spans="1:1" x14ac:dyDescent="0.25">
      <c r="A56" s="84"/>
    </row>
    <row r="57" spans="1:1" x14ac:dyDescent="0.25">
      <c r="A57" s="84"/>
    </row>
    <row r="58" spans="1:1" x14ac:dyDescent="0.25">
      <c r="A58" s="84"/>
    </row>
    <row r="59" spans="1:1" x14ac:dyDescent="0.25">
      <c r="A59" s="84"/>
    </row>
    <row r="60" spans="1:1" x14ac:dyDescent="0.25">
      <c r="A60" s="84"/>
    </row>
    <row r="61" spans="1:1" x14ac:dyDescent="0.25">
      <c r="A61" s="84"/>
    </row>
    <row r="62" spans="1:1" x14ac:dyDescent="0.25">
      <c r="A62" s="84"/>
    </row>
    <row r="63" spans="1:1" x14ac:dyDescent="0.25">
      <c r="A63" s="84"/>
    </row>
    <row r="64" spans="1:1" x14ac:dyDescent="0.25">
      <c r="A64" s="84"/>
    </row>
    <row r="65" spans="1:1" x14ac:dyDescent="0.25">
      <c r="A65" s="84"/>
    </row>
    <row r="66" spans="1:1" x14ac:dyDescent="0.25">
      <c r="A66" s="84"/>
    </row>
    <row r="67" spans="1:1" x14ac:dyDescent="0.25">
      <c r="A67" s="84"/>
    </row>
    <row r="68" spans="1:1" x14ac:dyDescent="0.25">
      <c r="A68" s="84"/>
    </row>
    <row r="69" spans="1:1" x14ac:dyDescent="0.25">
      <c r="A69" s="84"/>
    </row>
    <row r="70" spans="1:1" x14ac:dyDescent="0.25">
      <c r="A70" s="84"/>
    </row>
    <row r="71" spans="1:1" x14ac:dyDescent="0.25">
      <c r="A71" s="84"/>
    </row>
    <row r="72" spans="1:1" x14ac:dyDescent="0.25">
      <c r="A72" s="84"/>
    </row>
    <row r="73" spans="1:1" x14ac:dyDescent="0.25">
      <c r="A73" s="84"/>
    </row>
    <row r="74" spans="1:1" x14ac:dyDescent="0.25">
      <c r="A74" s="84"/>
    </row>
    <row r="75" spans="1:1" x14ac:dyDescent="0.25">
      <c r="A75" s="84"/>
    </row>
    <row r="76" spans="1:1" x14ac:dyDescent="0.25">
      <c r="A76" s="84"/>
    </row>
    <row r="77" spans="1:1" x14ac:dyDescent="0.25">
      <c r="A77" s="84"/>
    </row>
    <row r="78" spans="1:1" x14ac:dyDescent="0.25">
      <c r="A78" s="84"/>
    </row>
    <row r="79" spans="1:1" x14ac:dyDescent="0.25">
      <c r="A79" s="84"/>
    </row>
    <row r="80" spans="1:1" x14ac:dyDescent="0.25">
      <c r="A80" s="84"/>
    </row>
    <row r="81" spans="1:1" x14ac:dyDescent="0.25">
      <c r="A81" s="84"/>
    </row>
    <row r="82" spans="1:1" x14ac:dyDescent="0.25">
      <c r="A82" s="84"/>
    </row>
    <row r="83" spans="1:1" x14ac:dyDescent="0.25">
      <c r="A83" s="84"/>
    </row>
    <row r="84" spans="1:1" x14ac:dyDescent="0.25">
      <c r="A84" s="84"/>
    </row>
    <row r="85" spans="1:1" x14ac:dyDescent="0.25">
      <c r="A85" s="84"/>
    </row>
    <row r="86" spans="1:1" x14ac:dyDescent="0.25">
      <c r="A86" s="84"/>
    </row>
    <row r="87" spans="1:1" x14ac:dyDescent="0.25">
      <c r="A87" s="84"/>
    </row>
    <row r="88" spans="1:1" x14ac:dyDescent="0.25">
      <c r="A88" s="84"/>
    </row>
    <row r="89" spans="1:1" x14ac:dyDescent="0.25">
      <c r="A89" s="84"/>
    </row>
    <row r="90" spans="1:1" x14ac:dyDescent="0.25">
      <c r="A90" s="84"/>
    </row>
    <row r="91" spans="1:1" x14ac:dyDescent="0.25">
      <c r="A91" s="84"/>
    </row>
    <row r="92" spans="1:1" x14ac:dyDescent="0.25">
      <c r="A92" s="84"/>
    </row>
    <row r="93" spans="1:1" x14ac:dyDescent="0.25">
      <c r="A93" s="84"/>
    </row>
    <row r="94" spans="1:1" x14ac:dyDescent="0.25">
      <c r="A94" s="84"/>
    </row>
    <row r="95" spans="1:1" x14ac:dyDescent="0.25">
      <c r="A95" s="84"/>
    </row>
    <row r="96" spans="1:1" x14ac:dyDescent="0.25">
      <c r="A96" s="84"/>
    </row>
    <row r="97" spans="1:1" x14ac:dyDescent="0.25">
      <c r="A97" s="84"/>
    </row>
    <row r="98" spans="1:1" x14ac:dyDescent="0.25">
      <c r="A98" s="84"/>
    </row>
    <row r="99" spans="1:1" x14ac:dyDescent="0.25">
      <c r="A99" s="84"/>
    </row>
    <row r="100" spans="1:1" x14ac:dyDescent="0.25">
      <c r="A100" s="84"/>
    </row>
    <row r="101" spans="1:1" x14ac:dyDescent="0.25">
      <c r="A101" s="84"/>
    </row>
    <row r="102" spans="1:1" x14ac:dyDescent="0.25">
      <c r="A102" s="84"/>
    </row>
    <row r="103" spans="1:1" x14ac:dyDescent="0.25">
      <c r="A103" s="84"/>
    </row>
    <row r="104" spans="1:1" x14ac:dyDescent="0.25">
      <c r="A104" s="84"/>
    </row>
    <row r="105" spans="1:1" x14ac:dyDescent="0.25">
      <c r="A105" s="84"/>
    </row>
    <row r="106" spans="1:1" x14ac:dyDescent="0.25">
      <c r="A106" s="84"/>
    </row>
    <row r="107" spans="1:1" x14ac:dyDescent="0.25">
      <c r="A107" s="84"/>
    </row>
    <row r="108" spans="1:1" x14ac:dyDescent="0.25">
      <c r="A108" s="84"/>
    </row>
    <row r="109" spans="1:1" x14ac:dyDescent="0.25">
      <c r="A109" s="84"/>
    </row>
    <row r="110" spans="1:1" x14ac:dyDescent="0.25">
      <c r="A110" s="84"/>
    </row>
    <row r="111" spans="1:1" x14ac:dyDescent="0.25">
      <c r="A111" s="84"/>
    </row>
    <row r="112" spans="1:1" x14ac:dyDescent="0.25">
      <c r="A112" s="84"/>
    </row>
    <row r="113" spans="1:1" x14ac:dyDescent="0.25">
      <c r="A113" s="84"/>
    </row>
    <row r="114" spans="1:1" x14ac:dyDescent="0.25">
      <c r="A114" s="84"/>
    </row>
    <row r="115" spans="1:1" x14ac:dyDescent="0.25">
      <c r="A115" s="84"/>
    </row>
    <row r="116" spans="1:1" x14ac:dyDescent="0.25">
      <c r="A116" s="84"/>
    </row>
    <row r="117" spans="1:1" x14ac:dyDescent="0.25">
      <c r="A117" s="84"/>
    </row>
    <row r="118" spans="1:1" x14ac:dyDescent="0.25">
      <c r="A118" s="84"/>
    </row>
    <row r="119" spans="1:1" x14ac:dyDescent="0.25">
      <c r="A119" s="84"/>
    </row>
    <row r="120" spans="1:1" x14ac:dyDescent="0.25">
      <c r="A120" s="84"/>
    </row>
    <row r="121" spans="1:1" x14ac:dyDescent="0.25">
      <c r="A121" s="84"/>
    </row>
    <row r="122" spans="1:1" x14ac:dyDescent="0.25">
      <c r="A122" s="84"/>
    </row>
    <row r="123" spans="1:1" x14ac:dyDescent="0.25">
      <c r="A123" s="84"/>
    </row>
    <row r="124" spans="1:1" x14ac:dyDescent="0.25">
      <c r="A124" s="84"/>
    </row>
    <row r="125" spans="1:1" x14ac:dyDescent="0.25">
      <c r="A125" s="84"/>
    </row>
    <row r="126" spans="1:1" x14ac:dyDescent="0.25">
      <c r="A126" s="84"/>
    </row>
    <row r="127" spans="1:1" x14ac:dyDescent="0.25">
      <c r="A127" s="84"/>
    </row>
    <row r="128" spans="1:1" x14ac:dyDescent="0.25">
      <c r="A128" s="84"/>
    </row>
    <row r="129" spans="1:1" x14ac:dyDescent="0.25">
      <c r="A129" s="84"/>
    </row>
    <row r="130" spans="1:1" x14ac:dyDescent="0.25">
      <c r="A130" s="84"/>
    </row>
    <row r="131" spans="1:1" x14ac:dyDescent="0.25">
      <c r="A131" s="84"/>
    </row>
    <row r="132" spans="1:1" x14ac:dyDescent="0.25">
      <c r="A132" s="84"/>
    </row>
    <row r="133" spans="1:1" x14ac:dyDescent="0.25">
      <c r="A133" s="84"/>
    </row>
    <row r="134" spans="1:1" x14ac:dyDescent="0.25">
      <c r="A134" s="84"/>
    </row>
    <row r="135" spans="1:1" x14ac:dyDescent="0.25">
      <c r="A135" s="84"/>
    </row>
    <row r="136" spans="1:1" x14ac:dyDescent="0.25">
      <c r="A136" s="84"/>
    </row>
    <row r="137" spans="1:1" x14ac:dyDescent="0.25">
      <c r="A137" s="84"/>
    </row>
    <row r="138" spans="1:1" x14ac:dyDescent="0.25">
      <c r="A138" s="84"/>
    </row>
    <row r="139" spans="1:1" x14ac:dyDescent="0.25">
      <c r="A139" s="84"/>
    </row>
    <row r="140" spans="1:1" x14ac:dyDescent="0.25">
      <c r="A140" s="84"/>
    </row>
    <row r="141" spans="1:1" x14ac:dyDescent="0.25">
      <c r="A141" s="84"/>
    </row>
    <row r="142" spans="1:1" x14ac:dyDescent="0.25">
      <c r="A142" s="84"/>
    </row>
    <row r="143" spans="1:1" x14ac:dyDescent="0.25">
      <c r="A143" s="84"/>
    </row>
    <row r="144" spans="1:1" x14ac:dyDescent="0.25">
      <c r="A144" s="84"/>
    </row>
    <row r="145" spans="1:1" x14ac:dyDescent="0.25">
      <c r="A145" s="84"/>
    </row>
    <row r="146" spans="1:1" x14ac:dyDescent="0.25">
      <c r="A146" s="84"/>
    </row>
    <row r="147" spans="1:1" x14ac:dyDescent="0.25">
      <c r="A147" s="84"/>
    </row>
    <row r="148" spans="1:1" x14ac:dyDescent="0.25">
      <c r="A148" s="84"/>
    </row>
    <row r="149" spans="1:1" x14ac:dyDescent="0.25">
      <c r="A149" s="84"/>
    </row>
    <row r="150" spans="1:1" x14ac:dyDescent="0.25">
      <c r="A150" s="84"/>
    </row>
    <row r="151" spans="1:1" x14ac:dyDescent="0.25">
      <c r="A151" s="84"/>
    </row>
    <row r="152" spans="1:1" x14ac:dyDescent="0.25">
      <c r="A152" s="84"/>
    </row>
    <row r="153" spans="1:1" x14ac:dyDescent="0.25">
      <c r="A153" s="84"/>
    </row>
    <row r="154" spans="1:1" x14ac:dyDescent="0.25">
      <c r="A154" s="84"/>
    </row>
    <row r="155" spans="1:1" x14ac:dyDescent="0.25">
      <c r="A155" s="84"/>
    </row>
    <row r="156" spans="1:1" x14ac:dyDescent="0.25">
      <c r="A156" s="84"/>
    </row>
    <row r="157" spans="1:1" x14ac:dyDescent="0.25">
      <c r="A157" s="84"/>
    </row>
    <row r="158" spans="1:1" x14ac:dyDescent="0.25">
      <c r="A158" s="84"/>
    </row>
    <row r="159" spans="1:1" x14ac:dyDescent="0.25">
      <c r="A159" s="84"/>
    </row>
    <row r="160" spans="1:1" x14ac:dyDescent="0.25">
      <c r="A160" s="84"/>
    </row>
    <row r="161" spans="1:1" x14ac:dyDescent="0.25">
      <c r="A161" s="84"/>
    </row>
    <row r="162" spans="1:1" x14ac:dyDescent="0.25">
      <c r="A162" s="84"/>
    </row>
    <row r="163" spans="1:1" x14ac:dyDescent="0.25">
      <c r="A163" s="84"/>
    </row>
    <row r="164" spans="1:1" x14ac:dyDescent="0.25">
      <c r="A164" s="84"/>
    </row>
    <row r="165" spans="1:1" x14ac:dyDescent="0.25">
      <c r="A165" s="84"/>
    </row>
    <row r="166" spans="1:1" x14ac:dyDescent="0.25">
      <c r="A166" s="84"/>
    </row>
    <row r="167" spans="1:1" x14ac:dyDescent="0.25">
      <c r="A167" s="84"/>
    </row>
    <row r="168" spans="1:1" x14ac:dyDescent="0.25">
      <c r="A168" s="84"/>
    </row>
    <row r="169" spans="1:1" x14ac:dyDescent="0.25">
      <c r="A169" s="84"/>
    </row>
    <row r="170" spans="1:1" x14ac:dyDescent="0.25">
      <c r="A170" s="84"/>
    </row>
    <row r="171" spans="1:1" x14ac:dyDescent="0.25">
      <c r="A171" s="84"/>
    </row>
    <row r="172" spans="1:1" x14ac:dyDescent="0.25">
      <c r="A172" s="84"/>
    </row>
    <row r="173" spans="1:1" x14ac:dyDescent="0.25">
      <c r="A173" s="84"/>
    </row>
    <row r="174" spans="1:1" x14ac:dyDescent="0.25">
      <c r="A174" s="84"/>
    </row>
    <row r="175" spans="1:1" x14ac:dyDescent="0.25">
      <c r="A175" s="84"/>
    </row>
    <row r="176" spans="1:1" x14ac:dyDescent="0.25">
      <c r="A176" s="84"/>
    </row>
    <row r="177" spans="1:1" x14ac:dyDescent="0.25">
      <c r="A177" s="84"/>
    </row>
    <row r="178" spans="1:1" x14ac:dyDescent="0.25">
      <c r="A178" s="84"/>
    </row>
    <row r="179" spans="1:1" x14ac:dyDescent="0.25">
      <c r="A179" s="84"/>
    </row>
    <row r="180" spans="1:1" x14ac:dyDescent="0.25">
      <c r="A180" s="84"/>
    </row>
    <row r="181" spans="1:1" x14ac:dyDescent="0.25">
      <c r="A181" s="84"/>
    </row>
    <row r="182" spans="1:1" x14ac:dyDescent="0.25">
      <c r="A182" s="84"/>
    </row>
    <row r="183" spans="1:1" x14ac:dyDescent="0.25">
      <c r="A183" s="84"/>
    </row>
    <row r="184" spans="1:1" x14ac:dyDescent="0.25">
      <c r="A184" s="84"/>
    </row>
    <row r="185" spans="1:1" x14ac:dyDescent="0.25">
      <c r="A185" s="84"/>
    </row>
    <row r="186" spans="1:1" x14ac:dyDescent="0.25">
      <c r="A186" s="84"/>
    </row>
    <row r="187" spans="1:1" x14ac:dyDescent="0.25">
      <c r="A187" s="84"/>
    </row>
    <row r="188" spans="1:1" x14ac:dyDescent="0.25">
      <c r="A188" s="84"/>
    </row>
    <row r="189" spans="1:1" x14ac:dyDescent="0.25">
      <c r="A189" s="84"/>
    </row>
    <row r="190" spans="1:1" x14ac:dyDescent="0.25">
      <c r="A190" s="84"/>
    </row>
    <row r="191" spans="1:1" x14ac:dyDescent="0.25">
      <c r="A191" s="84"/>
    </row>
    <row r="192" spans="1:1" x14ac:dyDescent="0.25">
      <c r="A192" s="84"/>
    </row>
    <row r="193" spans="1:1" x14ac:dyDescent="0.25">
      <c r="A193" s="84"/>
    </row>
    <row r="194" spans="1:1" x14ac:dyDescent="0.25">
      <c r="A194" s="84"/>
    </row>
    <row r="195" spans="1:1" x14ac:dyDescent="0.25">
      <c r="A195" s="84"/>
    </row>
    <row r="196" spans="1:1" x14ac:dyDescent="0.25">
      <c r="A196" s="84"/>
    </row>
    <row r="197" spans="1:1" x14ac:dyDescent="0.25">
      <c r="A197" s="84"/>
    </row>
    <row r="198" spans="1:1" x14ac:dyDescent="0.25">
      <c r="A198" s="84"/>
    </row>
    <row r="199" spans="1:1" x14ac:dyDescent="0.25">
      <c r="A199" s="84"/>
    </row>
    <row r="200" spans="1:1" x14ac:dyDescent="0.25">
      <c r="A200" s="84"/>
    </row>
    <row r="201" spans="1:1" x14ac:dyDescent="0.25">
      <c r="A201" s="84"/>
    </row>
    <row r="202" spans="1:1" x14ac:dyDescent="0.25">
      <c r="A202" s="84"/>
    </row>
    <row r="203" spans="1:1" x14ac:dyDescent="0.25">
      <c r="A203" s="84"/>
    </row>
    <row r="204" spans="1:1" x14ac:dyDescent="0.25">
      <c r="A204" s="84"/>
    </row>
    <row r="205" spans="1:1" x14ac:dyDescent="0.25">
      <c r="A205" s="84"/>
    </row>
    <row r="206" spans="1:1" x14ac:dyDescent="0.25">
      <c r="A206" s="84"/>
    </row>
    <row r="207" spans="1:1" x14ac:dyDescent="0.25">
      <c r="A207" s="84"/>
    </row>
    <row r="208" spans="1:1" x14ac:dyDescent="0.25">
      <c r="A208" s="84"/>
    </row>
    <row r="209" spans="1:1" x14ac:dyDescent="0.25">
      <c r="A209" s="84"/>
    </row>
    <row r="210" spans="1:1" x14ac:dyDescent="0.25">
      <c r="A210" s="84"/>
    </row>
    <row r="211" spans="1:1" x14ac:dyDescent="0.25">
      <c r="A211" s="84"/>
    </row>
    <row r="212" spans="1:1" x14ac:dyDescent="0.25">
      <c r="A212" s="84"/>
    </row>
    <row r="213" spans="1:1" x14ac:dyDescent="0.25">
      <c r="A213" s="84"/>
    </row>
    <row r="214" spans="1:1" x14ac:dyDescent="0.25">
      <c r="A214" s="84"/>
    </row>
    <row r="215" spans="1:1" x14ac:dyDescent="0.25">
      <c r="A215" s="84"/>
    </row>
    <row r="216" spans="1:1" x14ac:dyDescent="0.25">
      <c r="A216" s="84"/>
    </row>
    <row r="217" spans="1:1" x14ac:dyDescent="0.25">
      <c r="A217" s="84"/>
    </row>
    <row r="218" spans="1:1" x14ac:dyDescent="0.25">
      <c r="A218" s="84"/>
    </row>
    <row r="219" spans="1:1" x14ac:dyDescent="0.25">
      <c r="A219" s="84"/>
    </row>
    <row r="220" spans="1:1" x14ac:dyDescent="0.25">
      <c r="A220" s="84"/>
    </row>
    <row r="221" spans="1:1" x14ac:dyDescent="0.25">
      <c r="A221" s="84"/>
    </row>
    <row r="222" spans="1:1" x14ac:dyDescent="0.25">
      <c r="A222" s="84"/>
    </row>
    <row r="223" spans="1:1" x14ac:dyDescent="0.25">
      <c r="A223" s="84"/>
    </row>
    <row r="224" spans="1:1" x14ac:dyDescent="0.25">
      <c r="A224" s="84"/>
    </row>
    <row r="225" spans="1:1" x14ac:dyDescent="0.25">
      <c r="A225" s="84"/>
    </row>
    <row r="226" spans="1:1" x14ac:dyDescent="0.25">
      <c r="A226" s="84"/>
    </row>
    <row r="227" spans="1:1" x14ac:dyDescent="0.25">
      <c r="A227" s="84"/>
    </row>
    <row r="228" spans="1:1" x14ac:dyDescent="0.25">
      <c r="A228" s="84"/>
    </row>
    <row r="229" spans="1:1" x14ac:dyDescent="0.25">
      <c r="A229" s="84"/>
    </row>
    <row r="230" spans="1:1" x14ac:dyDescent="0.25">
      <c r="A230" s="84"/>
    </row>
    <row r="231" spans="1:1" x14ac:dyDescent="0.25">
      <c r="A231" s="84"/>
    </row>
    <row r="232" spans="1:1" x14ac:dyDescent="0.25">
      <c r="A232" s="84"/>
    </row>
    <row r="233" spans="1:1" x14ac:dyDescent="0.25">
      <c r="A233" s="84"/>
    </row>
    <row r="234" spans="1:1" x14ac:dyDescent="0.25">
      <c r="A234" s="84"/>
    </row>
    <row r="235" spans="1:1" x14ac:dyDescent="0.25">
      <c r="A235" s="84"/>
    </row>
    <row r="236" spans="1:1" x14ac:dyDescent="0.25">
      <c r="A236" s="84"/>
    </row>
    <row r="237" spans="1:1" x14ac:dyDescent="0.25">
      <c r="A237" s="84"/>
    </row>
    <row r="238" spans="1:1" x14ac:dyDescent="0.25">
      <c r="A238" s="84"/>
    </row>
    <row r="239" spans="1:1" x14ac:dyDescent="0.25">
      <c r="A239" s="84"/>
    </row>
    <row r="240" spans="1:1" x14ac:dyDescent="0.25">
      <c r="A240" s="84"/>
    </row>
    <row r="241" spans="1:1" x14ac:dyDescent="0.25">
      <c r="A241" s="84"/>
    </row>
    <row r="242" spans="1:1" x14ac:dyDescent="0.25">
      <c r="A242" s="84"/>
    </row>
    <row r="243" spans="1:1" x14ac:dyDescent="0.25">
      <c r="A243" s="84"/>
    </row>
    <row r="244" spans="1:1" x14ac:dyDescent="0.25">
      <c r="A244" s="84"/>
    </row>
    <row r="245" spans="1:1" x14ac:dyDescent="0.25">
      <c r="A245" s="84"/>
    </row>
    <row r="246" spans="1:1" x14ac:dyDescent="0.25">
      <c r="A246" s="84"/>
    </row>
    <row r="247" spans="1:1" x14ac:dyDescent="0.25">
      <c r="A247" s="84"/>
    </row>
    <row r="248" spans="1:1" x14ac:dyDescent="0.25">
      <c r="A248" s="84"/>
    </row>
    <row r="249" spans="1:1" x14ac:dyDescent="0.25">
      <c r="A249" s="84"/>
    </row>
    <row r="250" spans="1:1" x14ac:dyDescent="0.25">
      <c r="A250" s="84"/>
    </row>
    <row r="251" spans="1:1" x14ac:dyDescent="0.25">
      <c r="A251" s="84"/>
    </row>
    <row r="252" spans="1:1" x14ac:dyDescent="0.25">
      <c r="A252" s="84"/>
    </row>
    <row r="253" spans="1:1" x14ac:dyDescent="0.25">
      <c r="A253" s="84"/>
    </row>
    <row r="254" spans="1:1" x14ac:dyDescent="0.25">
      <c r="A254" s="84"/>
    </row>
    <row r="255" spans="1:1" x14ac:dyDescent="0.25">
      <c r="A255" s="84"/>
    </row>
    <row r="256" spans="1:1" x14ac:dyDescent="0.25">
      <c r="A256" s="84"/>
    </row>
    <row r="257" spans="1:1" x14ac:dyDescent="0.25">
      <c r="A257" s="84"/>
    </row>
    <row r="258" spans="1:1" x14ac:dyDescent="0.25">
      <c r="A258" s="84"/>
    </row>
    <row r="259" spans="1:1" x14ac:dyDescent="0.25">
      <c r="A259" s="84"/>
    </row>
    <row r="260" spans="1:1" x14ac:dyDescent="0.25">
      <c r="A260" s="84"/>
    </row>
    <row r="261" spans="1:1" x14ac:dyDescent="0.25">
      <c r="A261" s="84"/>
    </row>
    <row r="262" spans="1:1" x14ac:dyDescent="0.25">
      <c r="A262" s="84"/>
    </row>
    <row r="263" spans="1:1" x14ac:dyDescent="0.25">
      <c r="A263" s="84"/>
    </row>
    <row r="264" spans="1:1" x14ac:dyDescent="0.25">
      <c r="A264" s="84"/>
    </row>
    <row r="265" spans="1:1" x14ac:dyDescent="0.25">
      <c r="A265" s="84"/>
    </row>
    <row r="266" spans="1:1" x14ac:dyDescent="0.25">
      <c r="A266" s="84"/>
    </row>
    <row r="267" spans="1:1" x14ac:dyDescent="0.25">
      <c r="A267" s="84"/>
    </row>
    <row r="268" spans="1:1" x14ac:dyDescent="0.25">
      <c r="A268" s="84"/>
    </row>
    <row r="269" spans="1:1" x14ac:dyDescent="0.25">
      <c r="A269" s="84"/>
    </row>
    <row r="270" spans="1:1" x14ac:dyDescent="0.25">
      <c r="A270" s="84"/>
    </row>
    <row r="271" spans="1:1" x14ac:dyDescent="0.25">
      <c r="A271" s="84"/>
    </row>
    <row r="272" spans="1:1" x14ac:dyDescent="0.25">
      <c r="A272" s="84"/>
    </row>
    <row r="273" spans="1:1" x14ac:dyDescent="0.25">
      <c r="A273" s="84"/>
    </row>
    <row r="274" spans="1:1" x14ac:dyDescent="0.25">
      <c r="A274" s="84"/>
    </row>
    <row r="275" spans="1:1" x14ac:dyDescent="0.25">
      <c r="A275" s="84"/>
    </row>
    <row r="276" spans="1:1" x14ac:dyDescent="0.25">
      <c r="A276" s="84"/>
    </row>
    <row r="277" spans="1:1" x14ac:dyDescent="0.25">
      <c r="A277" s="84"/>
    </row>
    <row r="278" spans="1:1" x14ac:dyDescent="0.25">
      <c r="A278" s="84"/>
    </row>
    <row r="279" spans="1:1" x14ac:dyDescent="0.25">
      <c r="A279" s="84"/>
    </row>
    <row r="280" spans="1:1" x14ac:dyDescent="0.25">
      <c r="A280" s="84"/>
    </row>
    <row r="281" spans="1:1" x14ac:dyDescent="0.25">
      <c r="A281" s="84"/>
    </row>
    <row r="282" spans="1:1" x14ac:dyDescent="0.25">
      <c r="A282" s="84"/>
    </row>
    <row r="283" spans="1:1" x14ac:dyDescent="0.25">
      <c r="A283" s="84"/>
    </row>
    <row r="284" spans="1:1" x14ac:dyDescent="0.25">
      <c r="A284" s="84"/>
    </row>
    <row r="285" spans="1:1" x14ac:dyDescent="0.25">
      <c r="A285" s="84"/>
    </row>
    <row r="286" spans="1:1" x14ac:dyDescent="0.25">
      <c r="A286" s="84"/>
    </row>
    <row r="287" spans="1:1" x14ac:dyDescent="0.25">
      <c r="A287" s="84"/>
    </row>
    <row r="288" spans="1:1" x14ac:dyDescent="0.25">
      <c r="A288" s="84"/>
    </row>
    <row r="289" spans="1:1" x14ac:dyDescent="0.25">
      <c r="A289" s="84"/>
    </row>
    <row r="290" spans="1:1" x14ac:dyDescent="0.25">
      <c r="A290" s="84"/>
    </row>
    <row r="291" spans="1:1" x14ac:dyDescent="0.25">
      <c r="A291" s="84"/>
    </row>
    <row r="292" spans="1:1" x14ac:dyDescent="0.25">
      <c r="A292" s="84"/>
    </row>
    <row r="293" spans="1:1" x14ac:dyDescent="0.25">
      <c r="A293" s="84"/>
    </row>
    <row r="294" spans="1:1" x14ac:dyDescent="0.25">
      <c r="A294" s="84"/>
    </row>
    <row r="295" spans="1:1" x14ac:dyDescent="0.25">
      <c r="A295" s="84"/>
    </row>
    <row r="296" spans="1:1" x14ac:dyDescent="0.25">
      <c r="A296" s="84"/>
    </row>
    <row r="297" spans="1:1" x14ac:dyDescent="0.25">
      <c r="A297" s="84"/>
    </row>
    <row r="298" spans="1:1" x14ac:dyDescent="0.25">
      <c r="A298" s="84"/>
    </row>
    <row r="299" spans="1:1" x14ac:dyDescent="0.25">
      <c r="A299" s="84"/>
    </row>
    <row r="300" spans="1:1" x14ac:dyDescent="0.25">
      <c r="A300" s="84"/>
    </row>
    <row r="301" spans="1:1" x14ac:dyDescent="0.25">
      <c r="A301" s="84"/>
    </row>
    <row r="302" spans="1:1" x14ac:dyDescent="0.25">
      <c r="A302" s="84"/>
    </row>
    <row r="303" spans="1:1" x14ac:dyDescent="0.25">
      <c r="A303" s="84"/>
    </row>
    <row r="304" spans="1:1" x14ac:dyDescent="0.25">
      <c r="A304" s="84"/>
    </row>
    <row r="305" spans="1:1" x14ac:dyDescent="0.25">
      <c r="A305" s="84"/>
    </row>
    <row r="306" spans="1:1" x14ac:dyDescent="0.25">
      <c r="A306" s="84"/>
    </row>
    <row r="307" spans="1:1" x14ac:dyDescent="0.25">
      <c r="A307" s="84"/>
    </row>
    <row r="308" spans="1:1" x14ac:dyDescent="0.25">
      <c r="A308" s="84"/>
    </row>
    <row r="309" spans="1:1" x14ac:dyDescent="0.25">
      <c r="A309" s="84"/>
    </row>
    <row r="310" spans="1:1" x14ac:dyDescent="0.25">
      <c r="A310" s="84"/>
    </row>
    <row r="311" spans="1:1" x14ac:dyDescent="0.25">
      <c r="A311" s="84"/>
    </row>
    <row r="312" spans="1:1" x14ac:dyDescent="0.25">
      <c r="A312" s="84"/>
    </row>
    <row r="313" spans="1:1" x14ac:dyDescent="0.25">
      <c r="A313" s="84"/>
    </row>
    <row r="314" spans="1:1" x14ac:dyDescent="0.25">
      <c r="A314" s="84"/>
    </row>
    <row r="315" spans="1:1" x14ac:dyDescent="0.25">
      <c r="A315" s="84"/>
    </row>
    <row r="316" spans="1:1" x14ac:dyDescent="0.25">
      <c r="A316" s="84"/>
    </row>
    <row r="317" spans="1:1" x14ac:dyDescent="0.25">
      <c r="A317" s="84"/>
    </row>
    <row r="318" spans="1:1" x14ac:dyDescent="0.25">
      <c r="A318" s="84"/>
    </row>
    <row r="319" spans="1:1" x14ac:dyDescent="0.25">
      <c r="A319" s="84"/>
    </row>
    <row r="320" spans="1:1" x14ac:dyDescent="0.25">
      <c r="A320" s="84"/>
    </row>
    <row r="321" spans="1:1" x14ac:dyDescent="0.25">
      <c r="A321" s="84"/>
    </row>
    <row r="322" spans="1:1" x14ac:dyDescent="0.25">
      <c r="A322" s="84"/>
    </row>
    <row r="323" spans="1:1" x14ac:dyDescent="0.25">
      <c r="A323" s="84"/>
    </row>
    <row r="324" spans="1:1" x14ac:dyDescent="0.25">
      <c r="A324" s="84"/>
    </row>
    <row r="325" spans="1:1" x14ac:dyDescent="0.25">
      <c r="A325" s="84"/>
    </row>
    <row r="326" spans="1:1" x14ac:dyDescent="0.25">
      <c r="A326" s="84"/>
    </row>
    <row r="327" spans="1:1" x14ac:dyDescent="0.25">
      <c r="A327" s="84"/>
    </row>
    <row r="328" spans="1:1" x14ac:dyDescent="0.25">
      <c r="A328" s="84"/>
    </row>
    <row r="329" spans="1:1" x14ac:dyDescent="0.25">
      <c r="A329" s="84"/>
    </row>
    <row r="330" spans="1:1" x14ac:dyDescent="0.25">
      <c r="A330" s="84"/>
    </row>
    <row r="331" spans="1:1" x14ac:dyDescent="0.25">
      <c r="A331" s="84"/>
    </row>
    <row r="332" spans="1:1" x14ac:dyDescent="0.25">
      <c r="A332" s="84"/>
    </row>
    <row r="333" spans="1:1" x14ac:dyDescent="0.25">
      <c r="A333" s="84"/>
    </row>
    <row r="334" spans="1:1" x14ac:dyDescent="0.25">
      <c r="A334" s="84"/>
    </row>
    <row r="335" spans="1:1" x14ac:dyDescent="0.25">
      <c r="A335" s="84"/>
    </row>
    <row r="336" spans="1:1" x14ac:dyDescent="0.25">
      <c r="A336" s="84"/>
    </row>
    <row r="337" spans="1:1" x14ac:dyDescent="0.25">
      <c r="A337" s="84"/>
    </row>
    <row r="338" spans="1:1" x14ac:dyDescent="0.25">
      <c r="A338" s="84"/>
    </row>
    <row r="339" spans="1:1" x14ac:dyDescent="0.25">
      <c r="A339" s="84"/>
    </row>
    <row r="340" spans="1:1" x14ac:dyDescent="0.25">
      <c r="A340" s="84"/>
    </row>
    <row r="341" spans="1:1" x14ac:dyDescent="0.25">
      <c r="A341" s="84"/>
    </row>
    <row r="342" spans="1:1" x14ac:dyDescent="0.25">
      <c r="A342" s="84"/>
    </row>
    <row r="343" spans="1:1" x14ac:dyDescent="0.25">
      <c r="A343" s="84"/>
    </row>
    <row r="344" spans="1:1" x14ac:dyDescent="0.25">
      <c r="A344" s="84"/>
    </row>
    <row r="345" spans="1:1" x14ac:dyDescent="0.25">
      <c r="A345" s="84"/>
    </row>
    <row r="346" spans="1:1" x14ac:dyDescent="0.25">
      <c r="A346" s="84"/>
    </row>
    <row r="347" spans="1:1" x14ac:dyDescent="0.25">
      <c r="A347" s="84"/>
    </row>
    <row r="348" spans="1:1" x14ac:dyDescent="0.25">
      <c r="A348" s="84"/>
    </row>
    <row r="349" spans="1:1" x14ac:dyDescent="0.25">
      <c r="A349" s="84"/>
    </row>
    <row r="350" spans="1:1" x14ac:dyDescent="0.25">
      <c r="A350" s="84"/>
    </row>
    <row r="351" spans="1:1" x14ac:dyDescent="0.25">
      <c r="A351" s="84"/>
    </row>
    <row r="352" spans="1:1" x14ac:dyDescent="0.25">
      <c r="A352" s="84"/>
    </row>
    <row r="353" spans="1:1" x14ac:dyDescent="0.25">
      <c r="A353" s="84"/>
    </row>
    <row r="354" spans="1:1" x14ac:dyDescent="0.25">
      <c r="A354" s="84"/>
    </row>
    <row r="355" spans="1:1" x14ac:dyDescent="0.25">
      <c r="A355" s="84"/>
    </row>
    <row r="356" spans="1:1" x14ac:dyDescent="0.25">
      <c r="A356" s="84"/>
    </row>
    <row r="357" spans="1:1" x14ac:dyDescent="0.25">
      <c r="A357" s="84"/>
    </row>
    <row r="358" spans="1:1" x14ac:dyDescent="0.25">
      <c r="A358" s="84"/>
    </row>
    <row r="359" spans="1:1" x14ac:dyDescent="0.25">
      <c r="A359" s="84"/>
    </row>
    <row r="360" spans="1:1" x14ac:dyDescent="0.25">
      <c r="A360" s="84"/>
    </row>
    <row r="361" spans="1:1" x14ac:dyDescent="0.25">
      <c r="A361" s="84"/>
    </row>
    <row r="362" spans="1:1" x14ac:dyDescent="0.25">
      <c r="A362" s="84"/>
    </row>
    <row r="363" spans="1:1" x14ac:dyDescent="0.25">
      <c r="A363" s="84"/>
    </row>
    <row r="364" spans="1:1" x14ac:dyDescent="0.25">
      <c r="A364" s="84"/>
    </row>
    <row r="365" spans="1:1" x14ac:dyDescent="0.25">
      <c r="A365" s="84"/>
    </row>
    <row r="366" spans="1:1" x14ac:dyDescent="0.25">
      <c r="A366" s="84"/>
    </row>
    <row r="367" spans="1:1" x14ac:dyDescent="0.25">
      <c r="A367" s="84"/>
    </row>
    <row r="368" spans="1:1" x14ac:dyDescent="0.25">
      <c r="A368" s="84"/>
    </row>
    <row r="369" spans="1:1" x14ac:dyDescent="0.25">
      <c r="A369" s="84"/>
    </row>
    <row r="370" spans="1:1" x14ac:dyDescent="0.25">
      <c r="A370" s="84"/>
    </row>
    <row r="371" spans="1:1" x14ac:dyDescent="0.25">
      <c r="A371" s="84"/>
    </row>
    <row r="372" spans="1:1" x14ac:dyDescent="0.25">
      <c r="A372" s="84"/>
    </row>
    <row r="373" spans="1:1" x14ac:dyDescent="0.25">
      <c r="A373" s="84"/>
    </row>
    <row r="374" spans="1:1" x14ac:dyDescent="0.25">
      <c r="A374" s="84"/>
    </row>
    <row r="375" spans="1:1" x14ac:dyDescent="0.25">
      <c r="A375" s="84"/>
    </row>
    <row r="376" spans="1:1" x14ac:dyDescent="0.25">
      <c r="A376" s="84"/>
    </row>
    <row r="377" spans="1:1" x14ac:dyDescent="0.25">
      <c r="A377" s="84"/>
    </row>
    <row r="378" spans="1:1" x14ac:dyDescent="0.25">
      <c r="A378" s="84"/>
    </row>
    <row r="379" spans="1:1" x14ac:dyDescent="0.25">
      <c r="A379" s="84"/>
    </row>
    <row r="380" spans="1:1" x14ac:dyDescent="0.25">
      <c r="A380" s="84"/>
    </row>
    <row r="381" spans="1:1" x14ac:dyDescent="0.25">
      <c r="A381" s="84"/>
    </row>
    <row r="382" spans="1:1" x14ac:dyDescent="0.25">
      <c r="A382" s="84"/>
    </row>
    <row r="383" spans="1:1" x14ac:dyDescent="0.25">
      <c r="A383" s="84"/>
    </row>
    <row r="384" spans="1:1" x14ac:dyDescent="0.25">
      <c r="A384" s="84"/>
    </row>
    <row r="385" spans="1:1" x14ac:dyDescent="0.25">
      <c r="A385" s="84"/>
    </row>
    <row r="386" spans="1:1" x14ac:dyDescent="0.25">
      <c r="A386" s="84"/>
    </row>
    <row r="387" spans="1:1" x14ac:dyDescent="0.25">
      <c r="A387" s="84"/>
    </row>
    <row r="388" spans="1:1" x14ac:dyDescent="0.25">
      <c r="A388" s="84"/>
    </row>
    <row r="389" spans="1:1" x14ac:dyDescent="0.25">
      <c r="A389" s="84"/>
    </row>
    <row r="390" spans="1:1" x14ac:dyDescent="0.25">
      <c r="A390" s="84"/>
    </row>
    <row r="391" spans="1:1" x14ac:dyDescent="0.25">
      <c r="A391" s="84"/>
    </row>
    <row r="392" spans="1:1" x14ac:dyDescent="0.25">
      <c r="A392" s="84"/>
    </row>
    <row r="393" spans="1:1" x14ac:dyDescent="0.25">
      <c r="A393" s="84"/>
    </row>
    <row r="394" spans="1:1" x14ac:dyDescent="0.25">
      <c r="A394" s="84"/>
    </row>
    <row r="395" spans="1:1" x14ac:dyDescent="0.25">
      <c r="A395" s="84"/>
    </row>
    <row r="396" spans="1:1" x14ac:dyDescent="0.25">
      <c r="A396" s="84"/>
    </row>
    <row r="397" spans="1:1" x14ac:dyDescent="0.25">
      <c r="A397" s="84"/>
    </row>
    <row r="398" spans="1:1" x14ac:dyDescent="0.25">
      <c r="A398" s="84"/>
    </row>
    <row r="399" spans="1:1" x14ac:dyDescent="0.25">
      <c r="A399" s="84"/>
    </row>
    <row r="400" spans="1:1" x14ac:dyDescent="0.25">
      <c r="A400" s="84"/>
    </row>
    <row r="401" spans="1:1" x14ac:dyDescent="0.25">
      <c r="A401" s="84"/>
    </row>
    <row r="402" spans="1:1" x14ac:dyDescent="0.25">
      <c r="A402" s="84"/>
    </row>
    <row r="403" spans="1:1" x14ac:dyDescent="0.25">
      <c r="A403" s="84"/>
    </row>
    <row r="404" spans="1:1" x14ac:dyDescent="0.25">
      <c r="A404" s="84"/>
    </row>
    <row r="405" spans="1:1" x14ac:dyDescent="0.25">
      <c r="A405" s="84"/>
    </row>
    <row r="406" spans="1:1" x14ac:dyDescent="0.25">
      <c r="A406" s="84"/>
    </row>
    <row r="407" spans="1:1" x14ac:dyDescent="0.25">
      <c r="A407" s="84"/>
    </row>
    <row r="408" spans="1:1" x14ac:dyDescent="0.25">
      <c r="A408" s="84"/>
    </row>
    <row r="409" spans="1:1" x14ac:dyDescent="0.25">
      <c r="A409" s="84"/>
    </row>
    <row r="410" spans="1:1" x14ac:dyDescent="0.25">
      <c r="A410" s="84"/>
    </row>
    <row r="411" spans="1:1" x14ac:dyDescent="0.25">
      <c r="A411" s="84"/>
    </row>
    <row r="412" spans="1:1" x14ac:dyDescent="0.25">
      <c r="A412" s="84"/>
    </row>
    <row r="413" spans="1:1" x14ac:dyDescent="0.25">
      <c r="A413" s="84"/>
    </row>
    <row r="414" spans="1:1" x14ac:dyDescent="0.25">
      <c r="A414" s="84"/>
    </row>
    <row r="415" spans="1:1" x14ac:dyDescent="0.25">
      <c r="A415" s="84"/>
    </row>
    <row r="416" spans="1:1" x14ac:dyDescent="0.25">
      <c r="A416" s="84"/>
    </row>
    <row r="417" spans="1:1" x14ac:dyDescent="0.25">
      <c r="A417" s="84"/>
    </row>
    <row r="418" spans="1:1" x14ac:dyDescent="0.25">
      <c r="A418" s="84"/>
    </row>
    <row r="419" spans="1:1" x14ac:dyDescent="0.25">
      <c r="A419" s="84"/>
    </row>
    <row r="420" spans="1:1" x14ac:dyDescent="0.25">
      <c r="A420" s="84"/>
    </row>
    <row r="421" spans="1:1" x14ac:dyDescent="0.25">
      <c r="A421" s="84"/>
    </row>
    <row r="422" spans="1:1" x14ac:dyDescent="0.25">
      <c r="A422" s="84"/>
    </row>
    <row r="423" spans="1:1" x14ac:dyDescent="0.25">
      <c r="A423" s="84"/>
    </row>
    <row r="424" spans="1:1" x14ac:dyDescent="0.25">
      <c r="A424" s="84"/>
    </row>
    <row r="425" spans="1:1" x14ac:dyDescent="0.25">
      <c r="A425" s="84"/>
    </row>
    <row r="426" spans="1:1" x14ac:dyDescent="0.25">
      <c r="A426" s="84"/>
    </row>
    <row r="427" spans="1:1" x14ac:dyDescent="0.25">
      <c r="A427" s="84"/>
    </row>
    <row r="428" spans="1:1" x14ac:dyDescent="0.25">
      <c r="A428" s="84"/>
    </row>
    <row r="429" spans="1:1" x14ac:dyDescent="0.25">
      <c r="A429" s="84"/>
    </row>
    <row r="430" spans="1:1" x14ac:dyDescent="0.25">
      <c r="A430" s="84"/>
    </row>
    <row r="431" spans="1:1" x14ac:dyDescent="0.25">
      <c r="A431" s="84"/>
    </row>
    <row r="432" spans="1:1" x14ac:dyDescent="0.25">
      <c r="A432" s="84"/>
    </row>
    <row r="433" spans="1:1" x14ac:dyDescent="0.25">
      <c r="A433" s="84"/>
    </row>
    <row r="434" spans="1:1" x14ac:dyDescent="0.25">
      <c r="A434" s="84"/>
    </row>
    <row r="435" spans="1:1" x14ac:dyDescent="0.25">
      <c r="A435" s="84"/>
    </row>
    <row r="436" spans="1:1" x14ac:dyDescent="0.25">
      <c r="A436" s="84"/>
    </row>
    <row r="437" spans="1:1" x14ac:dyDescent="0.25">
      <c r="A437" s="84"/>
    </row>
    <row r="438" spans="1:1" x14ac:dyDescent="0.25">
      <c r="A438" s="84"/>
    </row>
    <row r="439" spans="1:1" x14ac:dyDescent="0.25">
      <c r="A439" s="84"/>
    </row>
    <row r="440" spans="1:1" x14ac:dyDescent="0.25">
      <c r="A440" s="84"/>
    </row>
    <row r="441" spans="1:1" x14ac:dyDescent="0.25">
      <c r="A441" s="84"/>
    </row>
    <row r="442" spans="1:1" x14ac:dyDescent="0.25">
      <c r="A442" s="84"/>
    </row>
    <row r="443" spans="1:1" x14ac:dyDescent="0.25">
      <c r="A443" s="84"/>
    </row>
    <row r="444" spans="1:1" x14ac:dyDescent="0.25">
      <c r="A444" s="84"/>
    </row>
    <row r="445" spans="1:1" x14ac:dyDescent="0.25">
      <c r="A445" s="84"/>
    </row>
  </sheetData>
  <mergeCells count="48">
    <mergeCell ref="I23:I26"/>
    <mergeCell ref="B35:B38"/>
    <mergeCell ref="G35:G38"/>
    <mergeCell ref="H35:H38"/>
    <mergeCell ref="C29:D29"/>
    <mergeCell ref="B30:B33"/>
    <mergeCell ref="G30:G33"/>
    <mergeCell ref="H30:H33"/>
    <mergeCell ref="C34:D34"/>
    <mergeCell ref="C27:I27"/>
    <mergeCell ref="C28:I28"/>
    <mergeCell ref="I30:I33"/>
    <mergeCell ref="I35:I38"/>
    <mergeCell ref="E30:E33"/>
    <mergeCell ref="B23:B26"/>
    <mergeCell ref="G23:G26"/>
    <mergeCell ref="F30:F33"/>
    <mergeCell ref="E35:E38"/>
    <mergeCell ref="F35:F38"/>
    <mergeCell ref="H23:H26"/>
    <mergeCell ref="C17:D17"/>
    <mergeCell ref="E23:E26"/>
    <mergeCell ref="F23:F26"/>
    <mergeCell ref="B18:B21"/>
    <mergeCell ref="G18:G21"/>
    <mergeCell ref="H18:H21"/>
    <mergeCell ref="E18:E21"/>
    <mergeCell ref="F18:F21"/>
    <mergeCell ref="C3:I3"/>
    <mergeCell ref="C4:I4"/>
    <mergeCell ref="I6:I9"/>
    <mergeCell ref="I11:I14"/>
    <mergeCell ref="C22:D22"/>
    <mergeCell ref="C15:I15"/>
    <mergeCell ref="C16:I16"/>
    <mergeCell ref="I18:I21"/>
    <mergeCell ref="E6:E9"/>
    <mergeCell ref="F6:F9"/>
    <mergeCell ref="E11:E14"/>
    <mergeCell ref="F11:F14"/>
    <mergeCell ref="C10:D10"/>
    <mergeCell ref="B11:B14"/>
    <mergeCell ref="G11:G14"/>
    <mergeCell ref="H11:H14"/>
    <mergeCell ref="C5:D5"/>
    <mergeCell ref="B6:B9"/>
    <mergeCell ref="G6:G9"/>
    <mergeCell ref="H6:H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F89235E-9D0E-491B-9914-CBF2C697AFD9}">
          <x14:formula1>
            <xm:f>Drops!$B$3:$B$7</xm:f>
          </x14:formula1>
          <xm:sqref>G6:G9 G11:G14 G18:G21 G23:G26 G30:G33 G35:G38 E6:E9 E11:E14 E18:E21 E23:E26 E30:E33 E35:E38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7FA88-90A8-4BDD-9289-CB92FA16DDDD}">
  <sheetPr>
    <tabColor theme="8" tint="-0.249977111117893"/>
  </sheetPr>
  <dimension ref="A1:XFB474"/>
  <sheetViews>
    <sheetView showGridLines="0" zoomScale="84" zoomScaleNormal="60" workbookViewId="0">
      <pane ySplit="3" topLeftCell="A4" activePane="bottomLeft" state="frozen"/>
      <selection pane="bottomLeft" activeCell="N33" sqref="N33"/>
    </sheetView>
  </sheetViews>
  <sheetFormatPr defaultColWidth="8.625" defaultRowHeight="15.75" x14ac:dyDescent="0.25"/>
  <cols>
    <col min="1" max="1" width="9.125" style="76" customWidth="1"/>
    <col min="2" max="2" width="34.625" style="108" customWidth="1"/>
    <col min="3" max="3" width="43.75" style="92" customWidth="1"/>
    <col min="4" max="4" width="81.125" style="93" customWidth="1"/>
    <col min="5" max="5" width="26.25" style="91" customWidth="1"/>
    <col min="6" max="6" width="19.125" style="91" customWidth="1"/>
    <col min="7" max="7" width="26.25" style="91" customWidth="1"/>
    <col min="8" max="8" width="19.125" style="91" customWidth="1"/>
    <col min="9" max="9" width="21.375" style="91" customWidth="1"/>
    <col min="10" max="10" width="8.625" style="91"/>
    <col min="14" max="16379" width="8.625" style="91"/>
    <col min="16380" max="16380" width="21.125" style="91" customWidth="1"/>
    <col min="16381" max="16381" width="19.75" style="91" customWidth="1"/>
    <col min="16382" max="16382" width="70.875" style="91" customWidth="1"/>
    <col min="16383" max="16384" width="8.625" style="91"/>
  </cols>
  <sheetData>
    <row r="1" spans="1:9 16380:16382" s="76" customFormat="1" x14ac:dyDescent="0.25">
      <c r="B1" s="105"/>
      <c r="E1" s="83"/>
      <c r="G1" s="83"/>
    </row>
    <row r="2" spans="1:9 16380:16382" s="76" customFormat="1" x14ac:dyDescent="0.25">
      <c r="B2" s="105"/>
      <c r="E2" s="83"/>
      <c r="G2" s="83"/>
    </row>
    <row r="3" spans="1:9 16380:16382" s="98" customFormat="1" ht="18.75" x14ac:dyDescent="0.3">
      <c r="B3" s="106"/>
      <c r="C3" s="267" t="s">
        <v>31</v>
      </c>
      <c r="D3" s="268"/>
      <c r="E3" s="268"/>
      <c r="F3" s="268"/>
      <c r="G3" s="268"/>
      <c r="H3" s="268"/>
      <c r="I3" s="269"/>
    </row>
    <row r="4" spans="1:9 16380:16382" s="98" customFormat="1" ht="18.75" x14ac:dyDescent="0.3">
      <c r="B4" s="106"/>
      <c r="C4" s="264" t="s">
        <v>667</v>
      </c>
      <c r="D4" s="265"/>
      <c r="E4" s="265"/>
      <c r="F4" s="265"/>
      <c r="G4" s="265"/>
      <c r="H4" s="265"/>
      <c r="I4" s="266"/>
    </row>
    <row r="5" spans="1:9 16380:16382" s="76" customFormat="1" ht="60" x14ac:dyDescent="0.25">
      <c r="B5" s="107"/>
      <c r="C5" s="270" t="s">
        <v>839</v>
      </c>
      <c r="D5" s="263"/>
      <c r="E5" s="114" t="s">
        <v>810</v>
      </c>
      <c r="F5" s="114" t="s">
        <v>628</v>
      </c>
      <c r="G5" s="114" t="s">
        <v>1022</v>
      </c>
      <c r="H5" s="114" t="s">
        <v>628</v>
      </c>
      <c r="I5" s="114" t="s">
        <v>771</v>
      </c>
    </row>
    <row r="6" spans="1:9 16380:16382" s="76" customFormat="1" ht="28.5" x14ac:dyDescent="0.25">
      <c r="B6" s="261" t="s">
        <v>32</v>
      </c>
      <c r="C6" s="79" t="s">
        <v>623</v>
      </c>
      <c r="D6" s="77" t="s">
        <v>840</v>
      </c>
      <c r="E6" s="261">
        <v>3</v>
      </c>
      <c r="F6" s="261" t="str">
        <f>IFERROR(VLOOKUP(E6,Drops!$B$3:$C$7,2,FALSE),"")</f>
        <v>Confident</v>
      </c>
      <c r="G6" s="261">
        <v>2</v>
      </c>
      <c r="H6" s="261" t="str">
        <f>IFERROR(VLOOKUP(G6,Drops!$B$3:$C$7,2,FALSE),"")</f>
        <v>Advancing</v>
      </c>
      <c r="I6" s="250"/>
      <c r="XEZ6" s="150" t="str">
        <f>B6</f>
        <v>8.1.1 Rationale for the funding model </v>
      </c>
      <c r="XFA6" s="156">
        <v>1</v>
      </c>
      <c r="XFB6" s="150" t="str">
        <f>D6</f>
        <v>Little or no information is available about the funding model for the provider. </v>
      </c>
    </row>
    <row r="7" spans="1:9 16380:16382" customFormat="1" ht="47.25" x14ac:dyDescent="0.25">
      <c r="A7" s="76"/>
      <c r="B7" s="251"/>
      <c r="C7" s="80" t="s">
        <v>624</v>
      </c>
      <c r="D7" s="77" t="s">
        <v>841</v>
      </c>
      <c r="E7" s="251"/>
      <c r="F7" s="251"/>
      <c r="G7" s="251"/>
      <c r="H7" s="251"/>
      <c r="I7" s="251"/>
      <c r="XEZ7" s="150"/>
      <c r="XFA7" s="156">
        <v>2</v>
      </c>
      <c r="XFB7" s="150" t="str">
        <f>D7</f>
        <v xml:space="preserve">There is a clear rationale for the funding model that is based on the context. The funding model will therefore create the right incentives for all actors to support the meeting of the provider’s objectives. </v>
      </c>
    </row>
    <row r="8" spans="1:9 16380:16382" customFormat="1" ht="47.25" x14ac:dyDescent="0.25">
      <c r="A8" s="76"/>
      <c r="B8" s="251"/>
      <c r="C8" s="80" t="s">
        <v>625</v>
      </c>
      <c r="D8" s="77" t="s">
        <v>323</v>
      </c>
      <c r="E8" s="251"/>
      <c r="F8" s="251"/>
      <c r="G8" s="251"/>
      <c r="H8" s="251"/>
      <c r="I8" s="251"/>
      <c r="XEZ8" s="150"/>
      <c r="XFA8" s="156">
        <v>3</v>
      </c>
      <c r="XFB8" s="150" t="str">
        <f>D8</f>
        <v>Choices about the elements of the funding model (e.g. the types and sources of funding) are consistent with the government framework for making decisions about funding (e.g. guidance from the Treasury).</v>
      </c>
    </row>
    <row r="9" spans="1:9 16380:16382" customFormat="1" ht="31.5" x14ac:dyDescent="0.25">
      <c r="A9" s="76"/>
      <c r="B9" s="252"/>
      <c r="C9" s="80" t="s">
        <v>626</v>
      </c>
      <c r="D9" s="130" t="s">
        <v>828</v>
      </c>
      <c r="E9" s="252"/>
      <c r="F9" s="252"/>
      <c r="G9" s="252"/>
      <c r="H9" s="252"/>
      <c r="I9" s="252"/>
      <c r="XEZ9" s="150"/>
      <c r="XFA9" s="156">
        <v>4</v>
      </c>
      <c r="XFB9" s="150" t="str">
        <f>D9</f>
        <v>There are periodic reviews involving externals about the choice of funding model and its effectiveness. </v>
      </c>
    </row>
    <row r="10" spans="1:9 16380:16382" s="76" customFormat="1" ht="60" x14ac:dyDescent="0.25">
      <c r="B10" s="107"/>
      <c r="C10" s="262" t="s">
        <v>704</v>
      </c>
      <c r="D10" s="263"/>
      <c r="E10" s="114" t="s">
        <v>810</v>
      </c>
      <c r="F10" s="114" t="s">
        <v>628</v>
      </c>
      <c r="G10" s="114" t="s">
        <v>811</v>
      </c>
      <c r="H10" s="114" t="s">
        <v>628</v>
      </c>
      <c r="I10" s="114" t="s">
        <v>771</v>
      </c>
    </row>
    <row r="11" spans="1:9 16380:16382" customFormat="1" ht="42.75" x14ac:dyDescent="0.25">
      <c r="A11" s="76"/>
      <c r="B11" s="261" t="s">
        <v>33</v>
      </c>
      <c r="C11" s="79" t="s">
        <v>623</v>
      </c>
      <c r="D11" s="77" t="s">
        <v>563</v>
      </c>
      <c r="E11" s="261">
        <v>4</v>
      </c>
      <c r="F11" s="261" t="str">
        <f>IFERROR(VLOOKUP(E11,Drops!$B$3:$C$7,2,FALSE),"")</f>
        <v>Leader</v>
      </c>
      <c r="G11" s="261">
        <v>3</v>
      </c>
      <c r="H11" s="261" t="str">
        <f>IFERROR(VLOOKUP(G11,Drops!$B$3:$C$7,2,FALSE),"")</f>
        <v>Confident</v>
      </c>
      <c r="I11" s="250"/>
      <c r="XEZ11" s="150" t="str">
        <f>B11</f>
        <v>8.1.2 Transparency of the funding  arrangements</v>
      </c>
      <c r="XFA11" s="156">
        <v>1</v>
      </c>
      <c r="XFB11" s="150" t="str">
        <f>D11</f>
        <v>The funding arrangements are not transparent (i.e. it is difficult to work out the sources of funding and how they are gathered). </v>
      </c>
    </row>
    <row r="12" spans="1:9 16380:16382" customFormat="1" ht="28.5" x14ac:dyDescent="0.25">
      <c r="A12" s="76"/>
      <c r="B12" s="251"/>
      <c r="C12" s="80" t="s">
        <v>624</v>
      </c>
      <c r="D12" s="77" t="s">
        <v>324</v>
      </c>
      <c r="E12" s="251"/>
      <c r="F12" s="251"/>
      <c r="G12" s="251"/>
      <c r="H12" s="251"/>
      <c r="I12" s="251"/>
      <c r="XEZ12" s="150"/>
      <c r="XFA12" s="156">
        <v>2</v>
      </c>
      <c r="XFB12" s="150" t="str">
        <f>D12</f>
        <v>The funding arrangements are transparent (e.g. the sources of funding are published). </v>
      </c>
    </row>
    <row r="13" spans="1:9 16380:16382" customFormat="1" ht="47.25" x14ac:dyDescent="0.25">
      <c r="A13" s="76"/>
      <c r="B13" s="251"/>
      <c r="C13" s="80" t="s">
        <v>625</v>
      </c>
      <c r="D13" s="77" t="s">
        <v>671</v>
      </c>
      <c r="E13" s="251"/>
      <c r="F13" s="251"/>
      <c r="G13" s="251"/>
      <c r="H13" s="251"/>
      <c r="I13" s="251"/>
      <c r="XEZ13" s="150"/>
      <c r="XFA13" s="156">
        <v>3</v>
      </c>
      <c r="XFB13" s="150" t="str">
        <f>D13</f>
        <v>Operates at level 2 AND if any changes are proposed to the funding arrangements (e.g. amending a levy), there is consultation with stakeholders including explaining the rationale for the proposals. </v>
      </c>
    </row>
    <row r="14" spans="1:9 16380:16382" customFormat="1" ht="31.5" x14ac:dyDescent="0.25">
      <c r="A14" s="76"/>
      <c r="B14" s="252"/>
      <c r="C14" s="80" t="s">
        <v>626</v>
      </c>
      <c r="D14" s="130" t="s">
        <v>829</v>
      </c>
      <c r="E14" s="252"/>
      <c r="F14" s="252"/>
      <c r="G14" s="252"/>
      <c r="H14" s="252"/>
      <c r="I14" s="252"/>
      <c r="XEZ14" s="150"/>
      <c r="XFA14" s="156">
        <v>4</v>
      </c>
      <c r="XFB14" s="150" t="str">
        <f>D14</f>
        <v>Operates at maturity level 3 AND there are periodic reviews of the funding arrangements involving externals. </v>
      </c>
    </row>
    <row r="15" spans="1:9 16380:16382" s="98" customFormat="1" ht="18.75" x14ac:dyDescent="0.3">
      <c r="B15" s="106"/>
      <c r="C15" s="267" t="s">
        <v>31</v>
      </c>
      <c r="D15" s="268"/>
      <c r="E15" s="268"/>
      <c r="F15" s="268"/>
      <c r="G15" s="268"/>
      <c r="H15" s="268"/>
      <c r="I15" s="269"/>
    </row>
    <row r="16" spans="1:9 16380:16382" s="98" customFormat="1" ht="18.75" x14ac:dyDescent="0.3">
      <c r="B16" s="106"/>
      <c r="C16" s="264" t="s">
        <v>325</v>
      </c>
      <c r="D16" s="265"/>
      <c r="E16" s="265"/>
      <c r="F16" s="265"/>
      <c r="G16" s="265"/>
      <c r="H16" s="265"/>
      <c r="I16" s="266"/>
    </row>
    <row r="17" spans="1:9 16380:16382" s="76" customFormat="1" ht="60" x14ac:dyDescent="0.25">
      <c r="B17" s="107"/>
      <c r="C17" s="262" t="s">
        <v>705</v>
      </c>
      <c r="D17" s="263"/>
      <c r="E17" s="114" t="s">
        <v>810</v>
      </c>
      <c r="F17" s="114" t="s">
        <v>628</v>
      </c>
      <c r="G17" s="114" t="s">
        <v>811</v>
      </c>
      <c r="H17" s="114" t="s">
        <v>628</v>
      </c>
      <c r="I17" s="114" t="s">
        <v>771</v>
      </c>
    </row>
    <row r="18" spans="1:9 16380:16382" customFormat="1" ht="31.5" x14ac:dyDescent="0.25">
      <c r="A18" s="76"/>
      <c r="B18" s="279" t="s">
        <v>34</v>
      </c>
      <c r="C18" s="79" t="s">
        <v>623</v>
      </c>
      <c r="D18" s="77" t="s">
        <v>326</v>
      </c>
      <c r="E18" s="261">
        <v>3</v>
      </c>
      <c r="F18" s="261" t="str">
        <f>IFERROR(VLOOKUP(E18,Drops!$B$3:$C$7,2,FALSE),"")</f>
        <v>Confident</v>
      </c>
      <c r="G18" s="261">
        <v>3</v>
      </c>
      <c r="H18" s="261" t="str">
        <f>IFERROR(VLOOKUP(G18,Drops!$B$3:$C$7,2,FALSE),"")</f>
        <v>Confident</v>
      </c>
      <c r="I18" s="250"/>
      <c r="XEZ18" s="150" t="str">
        <f>B18</f>
        <v>8.2.1 Setting funding level</v>
      </c>
      <c r="XFA18" s="156">
        <v>1</v>
      </c>
      <c r="XFB18" s="150" t="str">
        <f>D18</f>
        <v>It is not clear what the level of funding is and how it is set (e.g. dispute resolution functions are combined with other activities such as outreach in budgets).</v>
      </c>
    </row>
    <row r="19" spans="1:9 16380:16382" customFormat="1" ht="57" x14ac:dyDescent="0.25">
      <c r="A19" s="76"/>
      <c r="B19" s="275"/>
      <c r="C19" s="80" t="s">
        <v>624</v>
      </c>
      <c r="D19" s="130" t="s">
        <v>842</v>
      </c>
      <c r="E19" s="251"/>
      <c r="F19" s="251"/>
      <c r="G19" s="251"/>
      <c r="H19" s="251"/>
      <c r="I19" s="251"/>
      <c r="XEZ19" s="150"/>
      <c r="XFA19" s="156">
        <v>2</v>
      </c>
      <c r="XFB19" s="150" t="str">
        <f>D19</f>
        <v xml:space="preserve">Decisions around how funding levels are set are clear and they are publicised. Decisions are made on funding levels based on a good understanding of the resources needed for the provider to operate effectively and reliable forecasts of demand. </v>
      </c>
    </row>
    <row r="20" spans="1:9 16380:16382" customFormat="1" ht="31.5" x14ac:dyDescent="0.25">
      <c r="A20" s="76"/>
      <c r="B20" s="275"/>
      <c r="C20" s="80" t="s">
        <v>625</v>
      </c>
      <c r="D20" s="130" t="s">
        <v>830</v>
      </c>
      <c r="E20" s="251"/>
      <c r="F20" s="251"/>
      <c r="G20" s="251"/>
      <c r="H20" s="251"/>
      <c r="I20" s="251"/>
      <c r="XEZ20" s="150"/>
      <c r="XFA20" s="156">
        <v>3</v>
      </c>
      <c r="XFB20" s="150" t="str">
        <f>D20</f>
        <v>Operates at level 2 AND funding levels account for the diverse needs of users (i.e. this may require funding of support services). </v>
      </c>
    </row>
    <row r="21" spans="1:9 16380:16382" customFormat="1" ht="31.5" x14ac:dyDescent="0.25">
      <c r="A21" s="76"/>
      <c r="B21" s="276"/>
      <c r="C21" s="80" t="s">
        <v>626</v>
      </c>
      <c r="D21" s="130" t="s">
        <v>673</v>
      </c>
      <c r="E21" s="252"/>
      <c r="F21" s="252"/>
      <c r="G21" s="252"/>
      <c r="H21" s="252"/>
      <c r="I21" s="252"/>
      <c r="XEZ21" s="150"/>
      <c r="XFA21" s="156">
        <v>4</v>
      </c>
      <c r="XFB21" s="150" t="str">
        <f>D21</f>
        <v>Operates at maturity level 3 AND allocation decisions are reviewed regularly with input from parties/users on their needs/requirements. </v>
      </c>
    </row>
    <row r="22" spans="1:9 16380:16382" s="76" customFormat="1" ht="60" x14ac:dyDescent="0.25">
      <c r="B22" s="107"/>
      <c r="C22" s="262" t="s">
        <v>706</v>
      </c>
      <c r="D22" s="263"/>
      <c r="E22" s="114" t="s">
        <v>810</v>
      </c>
      <c r="F22" s="114" t="s">
        <v>628</v>
      </c>
      <c r="G22" s="114" t="s">
        <v>811</v>
      </c>
      <c r="H22" s="114" t="s">
        <v>628</v>
      </c>
      <c r="I22" s="114" t="s">
        <v>771</v>
      </c>
    </row>
    <row r="23" spans="1:9 16380:16382" customFormat="1" ht="31.5" x14ac:dyDescent="0.25">
      <c r="A23" s="76"/>
      <c r="B23" s="261" t="s">
        <v>668</v>
      </c>
      <c r="C23" s="79" t="s">
        <v>623</v>
      </c>
      <c r="D23" s="77" t="s">
        <v>328</v>
      </c>
      <c r="E23" s="261">
        <v>2</v>
      </c>
      <c r="F23" s="261" t="str">
        <f>IFERROR(VLOOKUP(E23,Drops!$B$3:$C$7,2,FALSE),"")</f>
        <v>Advancing</v>
      </c>
      <c r="G23" s="261">
        <v>2</v>
      </c>
      <c r="H23" s="261" t="str">
        <f>IFERROR(VLOOKUP(G23,Drops!$B$3:$C$7,2,FALSE),"")</f>
        <v>Advancing</v>
      </c>
      <c r="I23" s="250"/>
      <c r="XEZ23" s="150" t="str">
        <f>B23</f>
        <v>8.2.2 Allocation decisions</v>
      </c>
      <c r="XFA23" s="156">
        <v>1</v>
      </c>
      <c r="XFB23" s="150" t="str">
        <f>D23</f>
        <v>It is not clear where the budget is being spent and how allocation decisions between areas/activities are being made. </v>
      </c>
    </row>
    <row r="24" spans="1:9 16380:16382" customFormat="1" ht="42.75" x14ac:dyDescent="0.25">
      <c r="A24" s="76"/>
      <c r="B24" s="251"/>
      <c r="C24" s="80" t="s">
        <v>624</v>
      </c>
      <c r="D24" s="77" t="s">
        <v>843</v>
      </c>
      <c r="E24" s="251"/>
      <c r="F24" s="251"/>
      <c r="G24" s="251"/>
      <c r="H24" s="251"/>
      <c r="I24" s="251"/>
      <c r="XEZ24" s="150"/>
      <c r="XFA24" s="156">
        <v>2</v>
      </c>
      <c r="XFB24" s="150" t="str">
        <f>D24</f>
        <v>Allocation decisions between areas/activities are made to ensure that the provider delivers best practice dispute resolution services (i.e. it is able to meet the standards). </v>
      </c>
    </row>
    <row r="25" spans="1:9 16380:16382" customFormat="1" ht="47.25" x14ac:dyDescent="0.25">
      <c r="A25" s="76"/>
      <c r="B25" s="251"/>
      <c r="C25" s="80" t="s">
        <v>625</v>
      </c>
      <c r="D25" s="77" t="s">
        <v>672</v>
      </c>
      <c r="E25" s="251"/>
      <c r="F25" s="251"/>
      <c r="G25" s="251"/>
      <c r="H25" s="251"/>
      <c r="I25" s="251"/>
      <c r="XEZ25" s="150"/>
      <c r="XFA25" s="156">
        <v>3</v>
      </c>
      <c r="XFB25" s="150" t="str">
        <f>D25</f>
        <v>Operates at level 2 AND allocation decisions account for the needs of parties/users now and in the future (i.e. this may require resources to be directed to prevention and promoting awareness). </v>
      </c>
    </row>
    <row r="26" spans="1:9 16380:16382" customFormat="1" ht="31.5" x14ac:dyDescent="0.25">
      <c r="A26" s="76"/>
      <c r="B26" s="252"/>
      <c r="C26" s="80" t="s">
        <v>626</v>
      </c>
      <c r="D26" s="77" t="s">
        <v>673</v>
      </c>
      <c r="E26" s="252"/>
      <c r="F26" s="252"/>
      <c r="G26" s="252"/>
      <c r="H26" s="252"/>
      <c r="I26" s="252"/>
      <c r="XEZ26" s="150"/>
      <c r="XFA26" s="156">
        <v>4</v>
      </c>
      <c r="XFB26" s="150" t="str">
        <f>D26</f>
        <v>Operates at maturity level 3 AND allocation decisions are reviewed regularly with input from parties/users on their needs/requirements. </v>
      </c>
    </row>
    <row r="27" spans="1:9 16380:16382" s="98" customFormat="1" ht="18.75" x14ac:dyDescent="0.3">
      <c r="B27" s="106"/>
      <c r="C27" s="267" t="s">
        <v>31</v>
      </c>
      <c r="D27" s="268"/>
      <c r="E27" s="268"/>
      <c r="F27" s="268"/>
      <c r="G27" s="268"/>
      <c r="H27" s="268"/>
      <c r="I27" s="269"/>
    </row>
    <row r="28" spans="1:9 16380:16382" s="98" customFormat="1" ht="18.75" x14ac:dyDescent="0.3">
      <c r="B28" s="106"/>
      <c r="C28" s="264" t="s">
        <v>330</v>
      </c>
      <c r="D28" s="265"/>
      <c r="E28" s="265"/>
      <c r="F28" s="265"/>
      <c r="G28" s="265"/>
      <c r="H28" s="265"/>
      <c r="I28" s="266"/>
    </row>
    <row r="29" spans="1:9 16380:16382" s="76" customFormat="1" ht="60" x14ac:dyDescent="0.25">
      <c r="B29" s="107"/>
      <c r="C29" s="262" t="s">
        <v>707</v>
      </c>
      <c r="D29" s="263"/>
      <c r="E29" s="114" t="s">
        <v>810</v>
      </c>
      <c r="F29" s="114" t="s">
        <v>628</v>
      </c>
      <c r="G29" s="114" t="s">
        <v>811</v>
      </c>
      <c r="H29" s="114" t="s">
        <v>628</v>
      </c>
      <c r="I29" s="114" t="s">
        <v>771</v>
      </c>
    </row>
    <row r="30" spans="1:9 16380:16382" customFormat="1" ht="31.5" x14ac:dyDescent="0.25">
      <c r="A30" s="76"/>
      <c r="B30" s="261" t="s">
        <v>36</v>
      </c>
      <c r="C30" s="79" t="s">
        <v>623</v>
      </c>
      <c r="D30" s="77" t="s">
        <v>331</v>
      </c>
      <c r="E30" s="261">
        <v>3</v>
      </c>
      <c r="F30" s="261" t="str">
        <f>IFERROR(VLOOKUP(E30,Drops!$B$3:$C$7,2,FALSE),"")</f>
        <v>Confident</v>
      </c>
      <c r="G30" s="261">
        <v>1</v>
      </c>
      <c r="H30" s="261" t="str">
        <f>IFERROR(VLOOKUP(G30,Drops!$B$3:$C$7,2,FALSE),"")</f>
        <v>Developing</v>
      </c>
      <c r="I30" s="250"/>
      <c r="XEZ30" s="150" t="str">
        <f>B30</f>
        <v>8.3.1 Level of  competence </v>
      </c>
      <c r="XFA30" s="156">
        <v>1</v>
      </c>
      <c r="XFB30" s="150" t="str">
        <f>D30</f>
        <v>There is significant variation in staff and practitioner level of competence (e.g. some dispute resolvers are registered and trained practitioners but others are not). </v>
      </c>
    </row>
    <row r="31" spans="1:9 16380:16382" customFormat="1" ht="42.75" x14ac:dyDescent="0.25">
      <c r="A31" s="76"/>
      <c r="B31" s="251"/>
      <c r="C31" s="80" t="s">
        <v>624</v>
      </c>
      <c r="D31" s="77" t="s">
        <v>332</v>
      </c>
      <c r="E31" s="251"/>
      <c r="F31" s="251"/>
      <c r="G31" s="251"/>
      <c r="H31" s="251"/>
      <c r="I31" s="251"/>
      <c r="XEZ31" s="150"/>
      <c r="XFA31" s="156">
        <v>2</v>
      </c>
      <c r="XFB31" s="150" t="str">
        <f>D31</f>
        <v>Staff and practitioners have the appropriate qualifications, skills and experience to perform their roles. Training and/or certification by practitioner professional bodies may be required. </v>
      </c>
    </row>
    <row r="32" spans="1:9 16380:16382" customFormat="1" ht="47.25" x14ac:dyDescent="0.25">
      <c r="A32" s="76"/>
      <c r="B32" s="251"/>
      <c r="C32" s="80" t="s">
        <v>625</v>
      </c>
      <c r="D32" s="77" t="s">
        <v>674</v>
      </c>
      <c r="E32" s="251"/>
      <c r="F32" s="251"/>
      <c r="G32" s="251"/>
      <c r="H32" s="251"/>
      <c r="I32" s="251"/>
      <c r="XEZ32" s="150"/>
      <c r="XFA32" s="156">
        <v>3</v>
      </c>
      <c r="XFB32" s="150" t="str">
        <f>D32</f>
        <v>Operates at level 2 AND staff and practitioners are appropriately recognised and remunerated for their qualifications, skills and experience. All practitioners are trained and/or certificated by practitioner professional bodies. </v>
      </c>
    </row>
    <row r="33" spans="1:9 16380:16382" customFormat="1" ht="47.25" x14ac:dyDescent="0.25">
      <c r="A33" s="76"/>
      <c r="B33" s="252"/>
      <c r="C33" s="80" t="s">
        <v>626</v>
      </c>
      <c r="D33" s="130" t="s">
        <v>831</v>
      </c>
      <c r="E33" s="252"/>
      <c r="F33" s="252"/>
      <c r="G33" s="252"/>
      <c r="H33" s="252"/>
      <c r="I33" s="252"/>
      <c r="XEZ33" s="150"/>
      <c r="XFA33" s="156">
        <v>4</v>
      </c>
      <c r="XFB33" s="150" t="str">
        <f>D33</f>
        <v>Operates at maturity level 3 AND staff and practitioners work collaboratively with their colleagues across the sector to share expertise and learnings (e.g. are members of practice groups). </v>
      </c>
    </row>
    <row r="34" spans="1:9 16380:16382" s="76" customFormat="1" ht="60" x14ac:dyDescent="0.25">
      <c r="B34" s="107"/>
      <c r="C34" s="277" t="s">
        <v>832</v>
      </c>
      <c r="D34" s="278"/>
      <c r="E34" s="114" t="s">
        <v>810</v>
      </c>
      <c r="F34" s="114" t="s">
        <v>628</v>
      </c>
      <c r="G34" s="114" t="s">
        <v>811</v>
      </c>
      <c r="H34" s="114" t="s">
        <v>628</v>
      </c>
      <c r="I34" s="114" t="s">
        <v>771</v>
      </c>
    </row>
    <row r="35" spans="1:9 16380:16382" customFormat="1" ht="28.5" x14ac:dyDescent="0.25">
      <c r="A35" s="76"/>
      <c r="B35" s="261" t="s">
        <v>37</v>
      </c>
      <c r="C35" s="79" t="s">
        <v>623</v>
      </c>
      <c r="D35" s="77" t="s">
        <v>844</v>
      </c>
      <c r="E35" s="261">
        <v>4</v>
      </c>
      <c r="F35" s="261" t="str">
        <f>IFERROR(VLOOKUP(E35,Drops!$B$3:$C$7,2,FALSE),"")</f>
        <v>Leader</v>
      </c>
      <c r="G35" s="261">
        <v>3</v>
      </c>
      <c r="H35" s="261" t="str">
        <f>IFERROR(VLOOKUP(G35,Drops!$B$3:$C$7,2,FALSE),"")</f>
        <v>Confident</v>
      </c>
      <c r="I35" s="250"/>
      <c r="XEZ35" s="150" t="str">
        <f>B35</f>
        <v>8.3.2 Understanding competence requirements</v>
      </c>
      <c r="XFA35" s="156">
        <v>1</v>
      </c>
      <c r="XFB35" s="150" t="str">
        <f>D35</f>
        <v>The provider is not clear about what competencies it requires. </v>
      </c>
    </row>
    <row r="36" spans="1:9 16380:16382" customFormat="1" ht="47.25" x14ac:dyDescent="0.25">
      <c r="A36" s="76"/>
      <c r="B36" s="251"/>
      <c r="C36" s="80" t="s">
        <v>624</v>
      </c>
      <c r="D36" s="130" t="s">
        <v>845</v>
      </c>
      <c r="E36" s="251"/>
      <c r="F36" s="251"/>
      <c r="G36" s="251"/>
      <c r="H36" s="251"/>
      <c r="I36" s="251"/>
      <c r="XEZ36" s="150"/>
      <c r="XFA36" s="156">
        <v>2</v>
      </c>
      <c r="XFB36" s="150" t="str">
        <f>D36</f>
        <v>The provider is clear about what mix of competencies are required to provide best practice dispute resolution within the specific context. The provider may have difficulty recruiting and retaining staff with the right competencies.</v>
      </c>
    </row>
    <row r="37" spans="1:9 16380:16382" customFormat="1" ht="31.5" x14ac:dyDescent="0.25">
      <c r="A37" s="76"/>
      <c r="B37" s="251"/>
      <c r="C37" s="80" t="s">
        <v>625</v>
      </c>
      <c r="D37" s="77" t="s">
        <v>846</v>
      </c>
      <c r="E37" s="251"/>
      <c r="F37" s="251"/>
      <c r="G37" s="251"/>
      <c r="H37" s="251"/>
      <c r="I37" s="251"/>
      <c r="XEZ37" s="150"/>
      <c r="XFA37" s="156">
        <v>3</v>
      </c>
      <c r="XFB37" s="150" t="str">
        <f>D37</f>
        <v>There is succession planning and approaches to ensure retention (i.e. a low turn-over rate). The provider is able to attract or recruit staff with the right competencies.</v>
      </c>
    </row>
    <row r="38" spans="1:9 16380:16382" customFormat="1" ht="47.25" x14ac:dyDescent="0.25">
      <c r="A38" s="76"/>
      <c r="B38" s="252"/>
      <c r="C38" s="80" t="s">
        <v>626</v>
      </c>
      <c r="D38" s="130" t="s">
        <v>833</v>
      </c>
      <c r="E38" s="252"/>
      <c r="F38" s="252"/>
      <c r="G38" s="252"/>
      <c r="H38" s="252"/>
      <c r="I38" s="252"/>
      <c r="XEZ38" s="150"/>
      <c r="XFA38" s="156">
        <v>4</v>
      </c>
      <c r="XFB38" s="150" t="str">
        <f>D38</f>
        <v>Operates at maturity level 3 AND works with staff, practitioners and users to better understand future competence requirements (e.g. changing demographics, economic environment).</v>
      </c>
    </row>
    <row r="39" spans="1:9 16380:16382" s="76" customFormat="1" ht="60" x14ac:dyDescent="0.25">
      <c r="B39" s="107"/>
      <c r="C39" s="262" t="s">
        <v>708</v>
      </c>
      <c r="D39" s="263"/>
      <c r="E39" s="114" t="s">
        <v>810</v>
      </c>
      <c r="F39" s="114" t="s">
        <v>628</v>
      </c>
      <c r="G39" s="114" t="s">
        <v>811</v>
      </c>
      <c r="H39" s="114" t="s">
        <v>628</v>
      </c>
      <c r="I39" s="114" t="s">
        <v>771</v>
      </c>
    </row>
    <row r="40" spans="1:9 16380:16382" customFormat="1" ht="31.5" x14ac:dyDescent="0.25">
      <c r="A40" s="76"/>
      <c r="B40" s="261" t="s">
        <v>675</v>
      </c>
      <c r="C40" s="79" t="s">
        <v>623</v>
      </c>
      <c r="D40" s="77" t="s">
        <v>333</v>
      </c>
      <c r="E40" s="261">
        <v>3</v>
      </c>
      <c r="F40" s="261" t="str">
        <f>IFERROR(VLOOKUP(E40,Drops!$B$3:$C$7,2,FALSE),"")</f>
        <v>Confident</v>
      </c>
      <c r="G40" s="261">
        <v>3</v>
      </c>
      <c r="H40" s="261" t="str">
        <f>IFERROR(VLOOKUP(G40,Drops!$B$3:$C$7,2,FALSE),"")</f>
        <v>Confident</v>
      </c>
      <c r="I40" s="250"/>
      <c r="XEZ40" s="150" t="str">
        <f>B40</f>
        <v>8.3.3 Growing competence s</v>
      </c>
      <c r="XFA40" s="156">
        <v>1</v>
      </c>
      <c r="XFB40" s="150" t="str">
        <f>D40</f>
        <v>There are no clear pathways for staff to develop their competence. Staff are offered ad hoc training and development opportunities. </v>
      </c>
    </row>
    <row r="41" spans="1:9 16380:16382" customFormat="1" ht="28.5" x14ac:dyDescent="0.25">
      <c r="A41" s="76"/>
      <c r="B41" s="251"/>
      <c r="C41" s="80" t="s">
        <v>624</v>
      </c>
      <c r="D41" s="77" t="s">
        <v>334</v>
      </c>
      <c r="E41" s="251"/>
      <c r="F41" s="251"/>
      <c r="G41" s="251"/>
      <c r="H41" s="251"/>
      <c r="I41" s="251"/>
      <c r="XEZ41" s="150"/>
      <c r="XFA41" s="156">
        <v>2</v>
      </c>
      <c r="XFB41" s="150" t="str">
        <f>D41</f>
        <v>Training and learning opportunities are provided in a structured way to grow competency. </v>
      </c>
    </row>
    <row r="42" spans="1:9 16380:16382" customFormat="1" ht="47.25" x14ac:dyDescent="0.25">
      <c r="A42" s="76"/>
      <c r="B42" s="251"/>
      <c r="C42" s="80" t="s">
        <v>625</v>
      </c>
      <c r="D42" s="130" t="s">
        <v>834</v>
      </c>
      <c r="E42" s="251"/>
      <c r="F42" s="251"/>
      <c r="G42" s="251"/>
      <c r="H42" s="251"/>
      <c r="I42" s="251"/>
      <c r="XEZ42" s="150"/>
      <c r="XFA42" s="156">
        <v>3</v>
      </c>
      <c r="XFB42" s="150" t="str">
        <f>D42</f>
        <v>There is a staff development strategy in place where priority and resources are given to induction, development and training. There are career pathways for staff, high performance is rewarded and there are opportunities for progression. </v>
      </c>
    </row>
    <row r="43" spans="1:9 16380:16382" customFormat="1" ht="42.75" x14ac:dyDescent="0.25">
      <c r="A43" s="76"/>
      <c r="B43" s="252"/>
      <c r="C43" s="80" t="s">
        <v>626</v>
      </c>
      <c r="D43" s="130" t="s">
        <v>835</v>
      </c>
      <c r="E43" s="252"/>
      <c r="F43" s="252"/>
      <c r="G43" s="252"/>
      <c r="H43" s="252"/>
      <c r="I43" s="252"/>
      <c r="XEZ43" s="150"/>
      <c r="XFA43" s="156">
        <v>4</v>
      </c>
      <c r="XFB43" s="150" t="str">
        <f>D43</f>
        <v>Operates at maturity level 3 AND induction, development and training is tailored for individuals. Staff are supported to undertake study or other opportunities for further growth. </v>
      </c>
    </row>
    <row r="44" spans="1:9 16380:16382" s="98" customFormat="1" ht="18.75" x14ac:dyDescent="0.3">
      <c r="B44" s="106"/>
      <c r="C44" s="267" t="s">
        <v>31</v>
      </c>
      <c r="D44" s="268"/>
      <c r="E44" s="268"/>
      <c r="F44" s="268"/>
      <c r="G44" s="268"/>
      <c r="H44" s="268"/>
      <c r="I44" s="269"/>
    </row>
    <row r="45" spans="1:9 16380:16382" s="98" customFormat="1" ht="18.75" x14ac:dyDescent="0.3">
      <c r="B45" s="106"/>
      <c r="C45" s="264" t="s">
        <v>337</v>
      </c>
      <c r="D45" s="265"/>
      <c r="E45" s="265"/>
      <c r="F45" s="265"/>
      <c r="G45" s="265"/>
      <c r="H45" s="265"/>
      <c r="I45" s="266"/>
    </row>
    <row r="46" spans="1:9 16380:16382" s="76" customFormat="1" ht="60" x14ac:dyDescent="0.25">
      <c r="B46" s="107"/>
      <c r="C46" s="277" t="s">
        <v>847</v>
      </c>
      <c r="D46" s="278"/>
      <c r="E46" s="114" t="s">
        <v>810</v>
      </c>
      <c r="F46" s="114" t="s">
        <v>628</v>
      </c>
      <c r="G46" s="114" t="s">
        <v>811</v>
      </c>
      <c r="H46" s="114" t="s">
        <v>628</v>
      </c>
      <c r="I46" s="114" t="s">
        <v>771</v>
      </c>
    </row>
    <row r="47" spans="1:9 16380:16382" customFormat="1" ht="28.5" x14ac:dyDescent="0.25">
      <c r="A47" s="76"/>
      <c r="B47" s="261" t="s">
        <v>39</v>
      </c>
      <c r="C47" s="79" t="s">
        <v>623</v>
      </c>
      <c r="D47" s="130" t="s">
        <v>848</v>
      </c>
      <c r="E47" s="261">
        <v>2</v>
      </c>
      <c r="F47" s="261" t="str">
        <f>IFERROR(VLOOKUP(E47,Drops!$B$3:$C$7,2,FALSE),"")</f>
        <v>Advancing</v>
      </c>
      <c r="G47" s="261">
        <v>2</v>
      </c>
      <c r="H47" s="261" t="str">
        <f>IFERROR(VLOOKUP(G47,Drops!$B$3:$C$7,2,FALSE),"")</f>
        <v>Advancing</v>
      </c>
      <c r="I47" s="250"/>
      <c r="XEZ47" s="150" t="str">
        <f>B47</f>
        <v>8.4.1 Understanding of current capacity </v>
      </c>
      <c r="XFA47" s="156">
        <v>1</v>
      </c>
      <c r="XFB47" s="150" t="str">
        <f>D47</f>
        <v>The provider understands current capacity but is struggling to meet current demand.</v>
      </c>
    </row>
    <row r="48" spans="1:9 16380:16382" customFormat="1" ht="57" x14ac:dyDescent="0.25">
      <c r="A48" s="76"/>
      <c r="B48" s="251"/>
      <c r="C48" s="80" t="s">
        <v>624</v>
      </c>
      <c r="D48" s="130" t="s">
        <v>849</v>
      </c>
      <c r="E48" s="251"/>
      <c r="F48" s="251"/>
      <c r="G48" s="251"/>
      <c r="H48" s="251"/>
      <c r="I48" s="251"/>
      <c r="XEZ48" s="150"/>
      <c r="XFA48" s="156">
        <v>2</v>
      </c>
      <c r="XFB48" s="150" t="str">
        <f>D48</f>
        <v>The provider has the capacity to deal with current demand (e.g. enough available competent practitioners, sufficient administrative resources to manage logistics etc.) but does not react well or meet need when there is a sudden change in demand.</v>
      </c>
    </row>
    <row r="49" spans="1:9 16380:16382" customFormat="1" ht="28.5" x14ac:dyDescent="0.25">
      <c r="A49" s="76"/>
      <c r="B49" s="251"/>
      <c r="C49" s="80" t="s">
        <v>625</v>
      </c>
      <c r="D49" s="130" t="s">
        <v>836</v>
      </c>
      <c r="E49" s="251"/>
      <c r="F49" s="251"/>
      <c r="G49" s="251"/>
      <c r="H49" s="251"/>
      <c r="I49" s="251"/>
      <c r="XEZ49" s="150"/>
      <c r="XFA49" s="156">
        <v>3</v>
      </c>
      <c r="XFB49" s="150" t="str">
        <f>D49</f>
        <v>There are measures in place to deal with peaks in demand or changes in circumstances. </v>
      </c>
    </row>
    <row r="50" spans="1:9 16380:16382" customFormat="1" ht="47.25" x14ac:dyDescent="0.25">
      <c r="A50" s="76"/>
      <c r="B50" s="252"/>
      <c r="C50" s="80" t="s">
        <v>626</v>
      </c>
      <c r="D50" s="130" t="s">
        <v>825</v>
      </c>
      <c r="E50" s="252"/>
      <c r="F50" s="252"/>
      <c r="G50" s="252"/>
      <c r="H50" s="252"/>
      <c r="I50" s="252"/>
      <c r="XEZ50" s="150"/>
      <c r="XFA50" s="156">
        <v>4</v>
      </c>
      <c r="XFB50" s="150" t="str">
        <f>D50</f>
        <v>Operates at maturity level 3 AND collaborates with users, stakeholders and possibly other providers to improve its understanding of capacity and provide collective response to challenges. </v>
      </c>
    </row>
    <row r="51" spans="1:9 16380:16382" s="76" customFormat="1" ht="60" x14ac:dyDescent="0.25">
      <c r="B51" s="107"/>
      <c r="C51" s="262" t="s">
        <v>709</v>
      </c>
      <c r="D51" s="263"/>
      <c r="E51" s="114" t="s">
        <v>810</v>
      </c>
      <c r="F51" s="114" t="s">
        <v>628</v>
      </c>
      <c r="G51" s="114" t="s">
        <v>811</v>
      </c>
      <c r="H51" s="114" t="s">
        <v>628</v>
      </c>
      <c r="I51" s="114" t="s">
        <v>771</v>
      </c>
    </row>
    <row r="52" spans="1:9 16380:16382" customFormat="1" ht="28.5" x14ac:dyDescent="0.25">
      <c r="A52" s="76"/>
      <c r="B52" s="261" t="s">
        <v>40</v>
      </c>
      <c r="C52" s="79" t="s">
        <v>623</v>
      </c>
      <c r="D52" s="77" t="s">
        <v>338</v>
      </c>
      <c r="E52" s="261">
        <v>1</v>
      </c>
      <c r="F52" s="261" t="str">
        <f>IFERROR(VLOOKUP(E52,Drops!$B$3:$C$7,2,FALSE),"")</f>
        <v>Developing</v>
      </c>
      <c r="G52" s="261">
        <v>1</v>
      </c>
      <c r="H52" s="261" t="str">
        <f>IFERROR(VLOOKUP(G52,Drops!$B$3:$C$7,2,FALSE),"")</f>
        <v>Developing</v>
      </c>
      <c r="I52" s="250"/>
      <c r="XEZ52" s="150" t="str">
        <f>B52</f>
        <v>8.4.2 Planning for future capacity </v>
      </c>
      <c r="XFA52" s="156">
        <v>1</v>
      </c>
      <c r="XFB52" s="150" t="str">
        <f>D52</f>
        <v>Does little or no planning for future capacity needs. </v>
      </c>
    </row>
    <row r="53" spans="1:9 16380:16382" customFormat="1" x14ac:dyDescent="0.25">
      <c r="A53" s="76"/>
      <c r="B53" s="251"/>
      <c r="C53" s="80" t="s">
        <v>624</v>
      </c>
      <c r="D53" s="77" t="s">
        <v>339</v>
      </c>
      <c r="E53" s="251"/>
      <c r="F53" s="251"/>
      <c r="G53" s="251"/>
      <c r="H53" s="251"/>
      <c r="I53" s="251"/>
      <c r="XEZ53" s="150"/>
      <c r="XFA53" s="156">
        <v>2</v>
      </c>
      <c r="XFB53" s="150" t="str">
        <f>D53</f>
        <v>Some forecasting is done of future demand. </v>
      </c>
    </row>
    <row r="54" spans="1:9 16380:16382" customFormat="1" ht="42.75" x14ac:dyDescent="0.25">
      <c r="A54" s="76"/>
      <c r="B54" s="251"/>
      <c r="C54" s="80" t="s">
        <v>625</v>
      </c>
      <c r="D54" s="77" t="s">
        <v>340</v>
      </c>
      <c r="E54" s="251"/>
      <c r="F54" s="251"/>
      <c r="G54" s="251"/>
      <c r="H54" s="251"/>
      <c r="I54" s="251"/>
      <c r="XEZ54" s="150"/>
      <c r="XFA54" s="156">
        <v>3</v>
      </c>
      <c r="XFB54" s="150" t="str">
        <f>D54</f>
        <v>Actively plans for capacity, including reviewing and assessing effectiveness and impact, which is revised according to need. There is regular forecasting of future demand. </v>
      </c>
    </row>
    <row r="55" spans="1:9 16380:16382" customFormat="1" ht="42.75" x14ac:dyDescent="0.25">
      <c r="A55" s="76"/>
      <c r="B55" s="252"/>
      <c r="C55" s="80" t="s">
        <v>626</v>
      </c>
      <c r="D55" s="130" t="s">
        <v>837</v>
      </c>
      <c r="E55" s="252"/>
      <c r="F55" s="252"/>
      <c r="G55" s="252"/>
      <c r="H55" s="252"/>
      <c r="I55" s="252"/>
      <c r="XEZ55" s="150"/>
      <c r="XFA55" s="156">
        <v>4</v>
      </c>
      <c r="XFB55" s="150" t="str">
        <f>D55</f>
        <v>Operates at maturity level 3 AND has capacity that is flexible and adaptable, (i.e. business continuity planning for major events). It can be scaled to meet demand at pace.</v>
      </c>
    </row>
    <row r="56" spans="1:9 16380:16382" s="98" customFormat="1" ht="18.75" x14ac:dyDescent="0.3">
      <c r="B56" s="106"/>
      <c r="C56" s="267" t="s">
        <v>31</v>
      </c>
      <c r="D56" s="268"/>
      <c r="E56" s="268"/>
      <c r="F56" s="268"/>
      <c r="G56" s="268"/>
      <c r="H56" s="268"/>
      <c r="I56" s="269"/>
    </row>
    <row r="57" spans="1:9 16380:16382" s="98" customFormat="1" ht="18.75" x14ac:dyDescent="0.3">
      <c r="B57" s="106"/>
      <c r="C57" s="264" t="s">
        <v>669</v>
      </c>
      <c r="D57" s="265"/>
      <c r="E57" s="265"/>
      <c r="F57" s="265"/>
      <c r="G57" s="265"/>
      <c r="H57" s="265"/>
      <c r="I57" s="266"/>
    </row>
    <row r="58" spans="1:9 16380:16382" s="76" customFormat="1" ht="60" x14ac:dyDescent="0.25">
      <c r="B58" s="107"/>
      <c r="C58" s="262" t="s">
        <v>850</v>
      </c>
      <c r="D58" s="282"/>
      <c r="E58" s="114" t="s">
        <v>810</v>
      </c>
      <c r="F58" s="114" t="s">
        <v>628</v>
      </c>
      <c r="G58" s="114" t="s">
        <v>811</v>
      </c>
      <c r="H58" s="114" t="s">
        <v>628</v>
      </c>
      <c r="I58" s="114" t="s">
        <v>771</v>
      </c>
    </row>
    <row r="59" spans="1:9 16380:16382" customFormat="1" ht="31.5" x14ac:dyDescent="0.25">
      <c r="A59" s="76"/>
      <c r="B59" s="261" t="s">
        <v>41</v>
      </c>
      <c r="C59" s="79" t="s">
        <v>623</v>
      </c>
      <c r="D59" s="77" t="s">
        <v>851</v>
      </c>
      <c r="E59" s="261">
        <v>1</v>
      </c>
      <c r="F59" s="261" t="str">
        <f>IFERROR(VLOOKUP(E59,Drops!$B$3:$C$7,2,FALSE),"")</f>
        <v>Developing</v>
      </c>
      <c r="G59" s="261">
        <v>1</v>
      </c>
      <c r="H59" s="261" t="str">
        <f>IFERROR(VLOOKUP(G59,Drops!$B$3:$C$7,2,FALSE),"")</f>
        <v>Developing</v>
      </c>
      <c r="I59" s="250"/>
      <c r="XEZ59" s="150" t="str">
        <f>B59</f>
        <v>8.5.1 Understanding of current maturity </v>
      </c>
      <c r="XFA59" s="156">
        <v>1</v>
      </c>
      <c r="XFB59" s="150" t="str">
        <f>D59</f>
        <v>The provider has limited understanding of its current maturity (e.g. has not used the assesment tool). </v>
      </c>
    </row>
    <row r="60" spans="1:9 16380:16382" customFormat="1" x14ac:dyDescent="0.25">
      <c r="A60" s="76"/>
      <c r="B60" s="251"/>
      <c r="C60" s="80" t="s">
        <v>624</v>
      </c>
      <c r="D60" s="77" t="s">
        <v>852</v>
      </c>
      <c r="E60" s="251"/>
      <c r="F60" s="251"/>
      <c r="G60" s="251"/>
      <c r="H60" s="251"/>
      <c r="I60" s="251"/>
      <c r="XEZ60" s="150"/>
      <c r="XFA60" s="156">
        <v>2</v>
      </c>
      <c r="XFB60" s="150" t="str">
        <f>D60</f>
        <v>The provider is clear about its current maturity (e.g. has used the assessment tool). </v>
      </c>
    </row>
    <row r="61" spans="1:9 16380:16382" customFormat="1" ht="31.5" x14ac:dyDescent="0.25">
      <c r="A61" s="76"/>
      <c r="B61" s="251"/>
      <c r="C61" s="80" t="s">
        <v>625</v>
      </c>
      <c r="D61" s="77" t="s">
        <v>853</v>
      </c>
      <c r="E61" s="251"/>
      <c r="F61" s="251"/>
      <c r="G61" s="251"/>
      <c r="H61" s="251"/>
      <c r="I61" s="251"/>
      <c r="XEZ61" s="150"/>
      <c r="XFA61" s="156">
        <v>3</v>
      </c>
      <c r="XFB61" s="150" t="str">
        <f>D61</f>
        <v>The provider understands areas where improvement is needed and what it requires (i.e. must ‘have’ and ‘do’) to grow its maturity. </v>
      </c>
    </row>
    <row r="62" spans="1:9 16380:16382" customFormat="1" ht="47.25" x14ac:dyDescent="0.25">
      <c r="A62" s="76"/>
      <c r="B62" s="252"/>
      <c r="C62" s="80" t="s">
        <v>626</v>
      </c>
      <c r="D62" s="77" t="s">
        <v>826</v>
      </c>
      <c r="E62" s="252"/>
      <c r="F62" s="252"/>
      <c r="G62" s="252"/>
      <c r="H62" s="252"/>
      <c r="I62" s="252"/>
      <c r="XEZ62" s="150"/>
      <c r="XFA62" s="156">
        <v>4</v>
      </c>
      <c r="XFB62" s="150" t="str">
        <f>D62</f>
        <v>Operates at maturity level 3 AND works with users, stakeholders and possibly other providers to improve its understanding of its maturity. For example, is involved in a sector network and/or does peer reviewed self-assessments. </v>
      </c>
    </row>
    <row r="63" spans="1:9 16380:16382" s="76" customFormat="1" ht="60" x14ac:dyDescent="0.25">
      <c r="B63" s="107"/>
      <c r="C63" s="277" t="s">
        <v>838</v>
      </c>
      <c r="D63" s="278"/>
      <c r="E63" s="114" t="s">
        <v>810</v>
      </c>
      <c r="F63" s="114" t="s">
        <v>628</v>
      </c>
      <c r="G63" s="114" t="s">
        <v>811</v>
      </c>
      <c r="H63" s="114" t="s">
        <v>628</v>
      </c>
      <c r="I63" s="114" t="s">
        <v>771</v>
      </c>
    </row>
    <row r="64" spans="1:9 16380:16382" customFormat="1" ht="42.75" x14ac:dyDescent="0.25">
      <c r="A64" s="76"/>
      <c r="B64" s="261" t="s">
        <v>670</v>
      </c>
      <c r="C64" s="79" t="s">
        <v>623</v>
      </c>
      <c r="D64" s="77" t="s">
        <v>854</v>
      </c>
      <c r="E64" s="261">
        <v>4</v>
      </c>
      <c r="F64" s="261" t="str">
        <f>IFERROR(VLOOKUP(E64,Drops!$B$3:$C$7,2,FALSE),"")</f>
        <v>Leader</v>
      </c>
      <c r="G64" s="261">
        <v>4</v>
      </c>
      <c r="H64" s="261" t="str">
        <f>IFERROR(VLOOKUP(G64,Drops!$B$3:$C$7,2,FALSE),"")</f>
        <v>Leader</v>
      </c>
      <c r="I64" s="250"/>
      <c r="XEZ64" s="150" t="str">
        <f>B64</f>
        <v>8.5.2 Planning to maintain and grow maturity</v>
      </c>
      <c r="XFA64" s="156">
        <v>1</v>
      </c>
      <c r="XFB64" s="150" t="str">
        <f>D64</f>
        <v>The provider does little or no planning on how to maintain and grow maturity. </v>
      </c>
    </row>
    <row r="65" spans="1:9 16380:16382" customFormat="1" ht="47.25" x14ac:dyDescent="0.25">
      <c r="A65" s="76"/>
      <c r="B65" s="251"/>
      <c r="C65" s="80" t="s">
        <v>624</v>
      </c>
      <c r="D65" s="77" t="s">
        <v>855</v>
      </c>
      <c r="E65" s="251"/>
      <c r="F65" s="251"/>
      <c r="G65" s="251"/>
      <c r="H65" s="251"/>
      <c r="I65" s="251"/>
      <c r="XEZ65" s="150"/>
      <c r="XFA65" s="156">
        <v>2</v>
      </c>
      <c r="XFB65" s="150" t="str">
        <f>D65</f>
        <v>The provider does some planning on what capabilities it will need in the future to grow maturity (e.g. tikanga knowledge and Te Reo skills to be able to offer culturally responsive processes). </v>
      </c>
    </row>
    <row r="66" spans="1:9 16380:16382" customFormat="1" ht="31.5" x14ac:dyDescent="0.25">
      <c r="A66" s="76"/>
      <c r="B66" s="251"/>
      <c r="C66" s="80" t="s">
        <v>625</v>
      </c>
      <c r="D66" s="77" t="s">
        <v>342</v>
      </c>
      <c r="E66" s="251"/>
      <c r="F66" s="251"/>
      <c r="G66" s="251"/>
      <c r="H66" s="251"/>
      <c r="I66" s="251"/>
      <c r="XEZ66" s="150"/>
      <c r="XFA66" s="156">
        <v>3</v>
      </c>
      <c r="XFB66" s="150" t="str">
        <f>D66</f>
        <v>Has a clear plan for identifying and investing in what capabilities might be needed in the future to grow its maturity (e.g. scanning for knowledge gaps and research). </v>
      </c>
    </row>
    <row r="67" spans="1:9 16380:16382" customFormat="1" ht="42.75" x14ac:dyDescent="0.25">
      <c r="A67" s="76"/>
      <c r="B67" s="252"/>
      <c r="C67" s="80" t="s">
        <v>626</v>
      </c>
      <c r="D67" s="77" t="s">
        <v>827</v>
      </c>
      <c r="E67" s="252"/>
      <c r="F67" s="252"/>
      <c r="G67" s="252"/>
      <c r="H67" s="252"/>
      <c r="I67" s="252"/>
      <c r="XEZ67" s="150"/>
      <c r="XFA67" s="156">
        <v>4</v>
      </c>
      <c r="XFB67" s="150" t="str">
        <f>D67</f>
        <v>Operates at maturity level 3 AND works with users, stakeholders and other providers on how to improve its maturity. Will have an embedded culture of continuous improvement. </v>
      </c>
    </row>
    <row r="68" spans="1:9 16380:16382" x14ac:dyDescent="0.25">
      <c r="A68" s="84"/>
    </row>
    <row r="69" spans="1:9 16380:16382" x14ac:dyDescent="0.25">
      <c r="A69" s="84"/>
    </row>
    <row r="70" spans="1:9 16380:16382" x14ac:dyDescent="0.25">
      <c r="A70" s="84"/>
    </row>
    <row r="71" spans="1:9 16380:16382" x14ac:dyDescent="0.25">
      <c r="A71" s="84"/>
    </row>
    <row r="72" spans="1:9 16380:16382" x14ac:dyDescent="0.25">
      <c r="A72" s="84"/>
    </row>
    <row r="73" spans="1:9 16380:16382" x14ac:dyDescent="0.25">
      <c r="A73" s="84"/>
    </row>
    <row r="74" spans="1:9 16380:16382" x14ac:dyDescent="0.25">
      <c r="A74" s="84"/>
    </row>
    <row r="75" spans="1:9 16380:16382" x14ac:dyDescent="0.25">
      <c r="A75" s="84"/>
    </row>
    <row r="76" spans="1:9 16380:16382" x14ac:dyDescent="0.25">
      <c r="A76" s="84"/>
    </row>
    <row r="77" spans="1:9 16380:16382" x14ac:dyDescent="0.25">
      <c r="A77" s="84"/>
    </row>
    <row r="78" spans="1:9 16380:16382" x14ac:dyDescent="0.25">
      <c r="A78" s="84"/>
    </row>
    <row r="79" spans="1:9 16380:16382" x14ac:dyDescent="0.25">
      <c r="A79" s="84"/>
    </row>
    <row r="80" spans="1:9 16380:16382" x14ac:dyDescent="0.25">
      <c r="A80" s="84"/>
    </row>
    <row r="81" spans="1:1" x14ac:dyDescent="0.25">
      <c r="A81" s="84"/>
    </row>
    <row r="82" spans="1:1" x14ac:dyDescent="0.25">
      <c r="A82" s="84"/>
    </row>
    <row r="83" spans="1:1" x14ac:dyDescent="0.25">
      <c r="A83" s="84"/>
    </row>
    <row r="84" spans="1:1" x14ac:dyDescent="0.25">
      <c r="A84" s="84"/>
    </row>
    <row r="85" spans="1:1" x14ac:dyDescent="0.25">
      <c r="A85" s="84"/>
    </row>
    <row r="86" spans="1:1" x14ac:dyDescent="0.25">
      <c r="A86" s="84"/>
    </row>
    <row r="87" spans="1:1" x14ac:dyDescent="0.25">
      <c r="A87" s="84"/>
    </row>
    <row r="88" spans="1:1" x14ac:dyDescent="0.25">
      <c r="A88" s="84"/>
    </row>
    <row r="89" spans="1:1" x14ac:dyDescent="0.25">
      <c r="A89" s="84"/>
    </row>
    <row r="90" spans="1:1" x14ac:dyDescent="0.25">
      <c r="A90" s="84"/>
    </row>
    <row r="91" spans="1:1" x14ac:dyDescent="0.25">
      <c r="A91" s="84"/>
    </row>
    <row r="92" spans="1:1" x14ac:dyDescent="0.25">
      <c r="A92" s="84"/>
    </row>
    <row r="93" spans="1:1" x14ac:dyDescent="0.25">
      <c r="A93" s="84"/>
    </row>
    <row r="94" spans="1:1" x14ac:dyDescent="0.25">
      <c r="A94" s="84"/>
    </row>
    <row r="95" spans="1:1" x14ac:dyDescent="0.25">
      <c r="A95" s="84"/>
    </row>
    <row r="96" spans="1:1" x14ac:dyDescent="0.25">
      <c r="A96" s="84"/>
    </row>
    <row r="97" spans="1:1" x14ac:dyDescent="0.25">
      <c r="A97" s="84"/>
    </row>
    <row r="98" spans="1:1" x14ac:dyDescent="0.25">
      <c r="A98" s="84"/>
    </row>
    <row r="99" spans="1:1" x14ac:dyDescent="0.25">
      <c r="A99" s="84"/>
    </row>
    <row r="100" spans="1:1" x14ac:dyDescent="0.25">
      <c r="A100" s="84"/>
    </row>
    <row r="101" spans="1:1" x14ac:dyDescent="0.25">
      <c r="A101" s="84"/>
    </row>
    <row r="102" spans="1:1" x14ac:dyDescent="0.25">
      <c r="A102" s="84"/>
    </row>
    <row r="103" spans="1:1" x14ac:dyDescent="0.25">
      <c r="A103" s="84"/>
    </row>
    <row r="104" spans="1:1" x14ac:dyDescent="0.25">
      <c r="A104" s="84"/>
    </row>
    <row r="105" spans="1:1" x14ac:dyDescent="0.25">
      <c r="A105" s="84"/>
    </row>
    <row r="106" spans="1:1" x14ac:dyDescent="0.25">
      <c r="A106" s="84"/>
    </row>
    <row r="107" spans="1:1" x14ac:dyDescent="0.25">
      <c r="A107" s="84"/>
    </row>
    <row r="108" spans="1:1" x14ac:dyDescent="0.25">
      <c r="A108" s="84"/>
    </row>
    <row r="109" spans="1:1" x14ac:dyDescent="0.25">
      <c r="A109" s="84"/>
    </row>
    <row r="110" spans="1:1" x14ac:dyDescent="0.25">
      <c r="A110" s="84"/>
    </row>
    <row r="111" spans="1:1" x14ac:dyDescent="0.25">
      <c r="A111" s="84"/>
    </row>
    <row r="112" spans="1:1" x14ac:dyDescent="0.25">
      <c r="A112" s="84"/>
    </row>
    <row r="113" spans="1:1" x14ac:dyDescent="0.25">
      <c r="A113" s="84"/>
    </row>
    <row r="114" spans="1:1" x14ac:dyDescent="0.25">
      <c r="A114" s="84"/>
    </row>
    <row r="115" spans="1:1" x14ac:dyDescent="0.25">
      <c r="A115" s="84"/>
    </row>
    <row r="116" spans="1:1" x14ac:dyDescent="0.25">
      <c r="A116" s="84"/>
    </row>
    <row r="117" spans="1:1" x14ac:dyDescent="0.25">
      <c r="A117" s="84"/>
    </row>
    <row r="118" spans="1:1" x14ac:dyDescent="0.25">
      <c r="A118" s="84"/>
    </row>
    <row r="119" spans="1:1" x14ac:dyDescent="0.25">
      <c r="A119" s="84"/>
    </row>
    <row r="120" spans="1:1" x14ac:dyDescent="0.25">
      <c r="A120" s="84"/>
    </row>
    <row r="121" spans="1:1" x14ac:dyDescent="0.25">
      <c r="A121" s="84"/>
    </row>
    <row r="122" spans="1:1" x14ac:dyDescent="0.25">
      <c r="A122" s="84"/>
    </row>
    <row r="123" spans="1:1" x14ac:dyDescent="0.25">
      <c r="A123" s="84"/>
    </row>
    <row r="124" spans="1:1" x14ac:dyDescent="0.25">
      <c r="A124" s="84"/>
    </row>
    <row r="125" spans="1:1" x14ac:dyDescent="0.25">
      <c r="A125" s="84"/>
    </row>
    <row r="126" spans="1:1" x14ac:dyDescent="0.25">
      <c r="A126" s="84"/>
    </row>
    <row r="127" spans="1:1" x14ac:dyDescent="0.25">
      <c r="A127" s="84"/>
    </row>
    <row r="128" spans="1:1" x14ac:dyDescent="0.25">
      <c r="A128" s="84"/>
    </row>
    <row r="129" spans="1:1" x14ac:dyDescent="0.25">
      <c r="A129" s="84"/>
    </row>
    <row r="130" spans="1:1" x14ac:dyDescent="0.25">
      <c r="A130" s="84"/>
    </row>
    <row r="131" spans="1:1" x14ac:dyDescent="0.25">
      <c r="A131" s="84"/>
    </row>
    <row r="132" spans="1:1" x14ac:dyDescent="0.25">
      <c r="A132" s="84"/>
    </row>
    <row r="133" spans="1:1" x14ac:dyDescent="0.25">
      <c r="A133" s="84"/>
    </row>
    <row r="134" spans="1:1" x14ac:dyDescent="0.25">
      <c r="A134" s="84"/>
    </row>
    <row r="135" spans="1:1" x14ac:dyDescent="0.25">
      <c r="A135" s="84"/>
    </row>
    <row r="136" spans="1:1" x14ac:dyDescent="0.25">
      <c r="A136" s="84"/>
    </row>
    <row r="137" spans="1:1" x14ac:dyDescent="0.25">
      <c r="A137" s="84"/>
    </row>
    <row r="138" spans="1:1" x14ac:dyDescent="0.25">
      <c r="A138" s="84"/>
    </row>
    <row r="139" spans="1:1" x14ac:dyDescent="0.25">
      <c r="A139" s="84"/>
    </row>
    <row r="140" spans="1:1" x14ac:dyDescent="0.25">
      <c r="A140" s="84"/>
    </row>
    <row r="141" spans="1:1" x14ac:dyDescent="0.25">
      <c r="A141" s="84"/>
    </row>
    <row r="142" spans="1:1" x14ac:dyDescent="0.25">
      <c r="A142" s="84"/>
    </row>
    <row r="143" spans="1:1" x14ac:dyDescent="0.25">
      <c r="A143" s="84"/>
    </row>
    <row r="144" spans="1:1" x14ac:dyDescent="0.25">
      <c r="A144" s="84"/>
    </row>
    <row r="145" spans="1:1" x14ac:dyDescent="0.25">
      <c r="A145" s="84"/>
    </row>
    <row r="146" spans="1:1" x14ac:dyDescent="0.25">
      <c r="A146" s="84"/>
    </row>
    <row r="147" spans="1:1" x14ac:dyDescent="0.25">
      <c r="A147" s="84"/>
    </row>
    <row r="148" spans="1:1" x14ac:dyDescent="0.25">
      <c r="A148" s="84"/>
    </row>
    <row r="149" spans="1:1" x14ac:dyDescent="0.25">
      <c r="A149" s="84"/>
    </row>
    <row r="150" spans="1:1" x14ac:dyDescent="0.25">
      <c r="A150" s="84"/>
    </row>
    <row r="151" spans="1:1" x14ac:dyDescent="0.25">
      <c r="A151" s="84"/>
    </row>
    <row r="152" spans="1:1" x14ac:dyDescent="0.25">
      <c r="A152" s="84"/>
    </row>
    <row r="153" spans="1:1" x14ac:dyDescent="0.25">
      <c r="A153" s="84"/>
    </row>
    <row r="154" spans="1:1" x14ac:dyDescent="0.25">
      <c r="A154" s="84"/>
    </row>
    <row r="155" spans="1:1" x14ac:dyDescent="0.25">
      <c r="A155" s="84"/>
    </row>
    <row r="156" spans="1:1" x14ac:dyDescent="0.25">
      <c r="A156" s="84"/>
    </row>
    <row r="157" spans="1:1" x14ac:dyDescent="0.25">
      <c r="A157" s="84"/>
    </row>
    <row r="158" spans="1:1" x14ac:dyDescent="0.25">
      <c r="A158" s="84"/>
    </row>
    <row r="159" spans="1:1" x14ac:dyDescent="0.25">
      <c r="A159" s="84"/>
    </row>
    <row r="160" spans="1:1" x14ac:dyDescent="0.25">
      <c r="A160" s="84"/>
    </row>
    <row r="161" spans="1:1" x14ac:dyDescent="0.25">
      <c r="A161" s="84"/>
    </row>
    <row r="162" spans="1:1" x14ac:dyDescent="0.25">
      <c r="A162" s="84"/>
    </row>
    <row r="163" spans="1:1" x14ac:dyDescent="0.25">
      <c r="A163" s="84"/>
    </row>
    <row r="164" spans="1:1" x14ac:dyDescent="0.25">
      <c r="A164" s="84"/>
    </row>
    <row r="165" spans="1:1" x14ac:dyDescent="0.25">
      <c r="A165" s="84"/>
    </row>
    <row r="166" spans="1:1" x14ac:dyDescent="0.25">
      <c r="A166" s="84"/>
    </row>
    <row r="167" spans="1:1" x14ac:dyDescent="0.25">
      <c r="A167" s="84"/>
    </row>
    <row r="168" spans="1:1" x14ac:dyDescent="0.25">
      <c r="A168" s="84"/>
    </row>
    <row r="169" spans="1:1" x14ac:dyDescent="0.25">
      <c r="A169" s="84"/>
    </row>
    <row r="170" spans="1:1" x14ac:dyDescent="0.25">
      <c r="A170" s="84"/>
    </row>
    <row r="171" spans="1:1" x14ac:dyDescent="0.25">
      <c r="A171" s="84"/>
    </row>
    <row r="172" spans="1:1" x14ac:dyDescent="0.25">
      <c r="A172" s="84"/>
    </row>
    <row r="173" spans="1:1" x14ac:dyDescent="0.25">
      <c r="A173" s="84"/>
    </row>
    <row r="174" spans="1:1" x14ac:dyDescent="0.25">
      <c r="A174" s="84"/>
    </row>
    <row r="175" spans="1:1" x14ac:dyDescent="0.25">
      <c r="A175" s="84"/>
    </row>
    <row r="176" spans="1:1" x14ac:dyDescent="0.25">
      <c r="A176" s="84"/>
    </row>
    <row r="177" spans="1:1" x14ac:dyDescent="0.25">
      <c r="A177" s="84"/>
    </row>
    <row r="178" spans="1:1" x14ac:dyDescent="0.25">
      <c r="A178" s="84"/>
    </row>
    <row r="179" spans="1:1" x14ac:dyDescent="0.25">
      <c r="A179" s="84"/>
    </row>
    <row r="180" spans="1:1" x14ac:dyDescent="0.25">
      <c r="A180" s="84"/>
    </row>
    <row r="181" spans="1:1" x14ac:dyDescent="0.25">
      <c r="A181" s="84"/>
    </row>
    <row r="182" spans="1:1" x14ac:dyDescent="0.25">
      <c r="A182" s="84"/>
    </row>
    <row r="183" spans="1:1" x14ac:dyDescent="0.25">
      <c r="A183" s="84"/>
    </row>
    <row r="184" spans="1:1" x14ac:dyDescent="0.25">
      <c r="A184" s="84"/>
    </row>
    <row r="185" spans="1:1" x14ac:dyDescent="0.25">
      <c r="A185" s="84"/>
    </row>
    <row r="186" spans="1:1" x14ac:dyDescent="0.25">
      <c r="A186" s="84"/>
    </row>
    <row r="187" spans="1:1" x14ac:dyDescent="0.25">
      <c r="A187" s="84"/>
    </row>
    <row r="188" spans="1:1" x14ac:dyDescent="0.25">
      <c r="A188" s="84"/>
    </row>
    <row r="189" spans="1:1" x14ac:dyDescent="0.25">
      <c r="A189" s="84"/>
    </row>
    <row r="190" spans="1:1" x14ac:dyDescent="0.25">
      <c r="A190" s="84"/>
    </row>
    <row r="191" spans="1:1" x14ac:dyDescent="0.25">
      <c r="A191" s="84"/>
    </row>
    <row r="192" spans="1:1" x14ac:dyDescent="0.25">
      <c r="A192" s="84"/>
    </row>
    <row r="193" spans="1:1" x14ac:dyDescent="0.25">
      <c r="A193" s="84"/>
    </row>
    <row r="194" spans="1:1" x14ac:dyDescent="0.25">
      <c r="A194" s="84"/>
    </row>
    <row r="195" spans="1:1" x14ac:dyDescent="0.25">
      <c r="A195" s="84"/>
    </row>
    <row r="196" spans="1:1" x14ac:dyDescent="0.25">
      <c r="A196" s="84"/>
    </row>
    <row r="197" spans="1:1" x14ac:dyDescent="0.25">
      <c r="A197" s="84"/>
    </row>
    <row r="198" spans="1:1" x14ac:dyDescent="0.25">
      <c r="A198" s="84"/>
    </row>
    <row r="199" spans="1:1" x14ac:dyDescent="0.25">
      <c r="A199" s="84"/>
    </row>
    <row r="200" spans="1:1" x14ac:dyDescent="0.25">
      <c r="A200" s="84"/>
    </row>
    <row r="201" spans="1:1" x14ac:dyDescent="0.25">
      <c r="A201" s="84"/>
    </row>
    <row r="202" spans="1:1" x14ac:dyDescent="0.25">
      <c r="A202" s="84"/>
    </row>
    <row r="203" spans="1:1" x14ac:dyDescent="0.25">
      <c r="A203" s="84"/>
    </row>
    <row r="204" spans="1:1" x14ac:dyDescent="0.25">
      <c r="A204" s="84"/>
    </row>
    <row r="205" spans="1:1" x14ac:dyDescent="0.25">
      <c r="A205" s="84"/>
    </row>
    <row r="206" spans="1:1" x14ac:dyDescent="0.25">
      <c r="A206" s="84"/>
    </row>
    <row r="207" spans="1:1" x14ac:dyDescent="0.25">
      <c r="A207" s="84"/>
    </row>
    <row r="208" spans="1:1" x14ac:dyDescent="0.25">
      <c r="A208" s="84"/>
    </row>
    <row r="209" spans="1:1" x14ac:dyDescent="0.25">
      <c r="A209" s="84"/>
    </row>
    <row r="210" spans="1:1" x14ac:dyDescent="0.25">
      <c r="A210" s="84"/>
    </row>
    <row r="211" spans="1:1" x14ac:dyDescent="0.25">
      <c r="A211" s="84"/>
    </row>
    <row r="212" spans="1:1" x14ac:dyDescent="0.25">
      <c r="A212" s="84"/>
    </row>
    <row r="213" spans="1:1" x14ac:dyDescent="0.25">
      <c r="A213" s="84"/>
    </row>
    <row r="214" spans="1:1" x14ac:dyDescent="0.25">
      <c r="A214" s="84"/>
    </row>
    <row r="215" spans="1:1" x14ac:dyDescent="0.25">
      <c r="A215" s="84"/>
    </row>
    <row r="216" spans="1:1" x14ac:dyDescent="0.25">
      <c r="A216" s="84"/>
    </row>
    <row r="217" spans="1:1" x14ac:dyDescent="0.25">
      <c r="A217" s="84"/>
    </row>
    <row r="218" spans="1:1" x14ac:dyDescent="0.25">
      <c r="A218" s="84"/>
    </row>
    <row r="219" spans="1:1" x14ac:dyDescent="0.25">
      <c r="A219" s="84"/>
    </row>
    <row r="220" spans="1:1" x14ac:dyDescent="0.25">
      <c r="A220" s="84"/>
    </row>
    <row r="221" spans="1:1" x14ac:dyDescent="0.25">
      <c r="A221" s="84"/>
    </row>
    <row r="222" spans="1:1" x14ac:dyDescent="0.25">
      <c r="A222" s="84"/>
    </row>
    <row r="223" spans="1:1" x14ac:dyDescent="0.25">
      <c r="A223" s="84"/>
    </row>
    <row r="224" spans="1:1" x14ac:dyDescent="0.25">
      <c r="A224" s="84"/>
    </row>
    <row r="225" spans="1:1" x14ac:dyDescent="0.25">
      <c r="A225" s="84"/>
    </row>
    <row r="226" spans="1:1" x14ac:dyDescent="0.25">
      <c r="A226" s="84"/>
    </row>
    <row r="227" spans="1:1" x14ac:dyDescent="0.25">
      <c r="A227" s="84"/>
    </row>
    <row r="228" spans="1:1" x14ac:dyDescent="0.25">
      <c r="A228" s="84"/>
    </row>
    <row r="229" spans="1:1" x14ac:dyDescent="0.25">
      <c r="A229" s="84"/>
    </row>
    <row r="230" spans="1:1" x14ac:dyDescent="0.25">
      <c r="A230" s="84"/>
    </row>
    <row r="231" spans="1:1" x14ac:dyDescent="0.25">
      <c r="A231" s="84"/>
    </row>
    <row r="232" spans="1:1" x14ac:dyDescent="0.25">
      <c r="A232" s="84"/>
    </row>
    <row r="233" spans="1:1" x14ac:dyDescent="0.25">
      <c r="A233" s="84"/>
    </row>
    <row r="234" spans="1:1" x14ac:dyDescent="0.25">
      <c r="A234" s="84"/>
    </row>
    <row r="235" spans="1:1" x14ac:dyDescent="0.25">
      <c r="A235" s="84"/>
    </row>
    <row r="236" spans="1:1" x14ac:dyDescent="0.25">
      <c r="A236" s="84"/>
    </row>
    <row r="237" spans="1:1" x14ac:dyDescent="0.25">
      <c r="A237" s="84"/>
    </row>
    <row r="238" spans="1:1" x14ac:dyDescent="0.25">
      <c r="A238" s="84"/>
    </row>
    <row r="239" spans="1:1" x14ac:dyDescent="0.25">
      <c r="A239" s="84"/>
    </row>
    <row r="240" spans="1:1" x14ac:dyDescent="0.25">
      <c r="A240" s="84"/>
    </row>
    <row r="241" spans="1:1" x14ac:dyDescent="0.25">
      <c r="A241" s="84"/>
    </row>
    <row r="242" spans="1:1" x14ac:dyDescent="0.25">
      <c r="A242" s="84"/>
    </row>
    <row r="243" spans="1:1" x14ac:dyDescent="0.25">
      <c r="A243" s="84"/>
    </row>
    <row r="244" spans="1:1" x14ac:dyDescent="0.25">
      <c r="A244" s="84"/>
    </row>
    <row r="245" spans="1:1" x14ac:dyDescent="0.25">
      <c r="A245" s="84"/>
    </row>
    <row r="246" spans="1:1" x14ac:dyDescent="0.25">
      <c r="A246" s="84"/>
    </row>
    <row r="247" spans="1:1" x14ac:dyDescent="0.25">
      <c r="A247" s="84"/>
    </row>
    <row r="248" spans="1:1" x14ac:dyDescent="0.25">
      <c r="A248" s="84"/>
    </row>
    <row r="249" spans="1:1" x14ac:dyDescent="0.25">
      <c r="A249" s="84"/>
    </row>
    <row r="250" spans="1:1" x14ac:dyDescent="0.25">
      <c r="A250" s="84"/>
    </row>
    <row r="251" spans="1:1" x14ac:dyDescent="0.25">
      <c r="A251" s="84"/>
    </row>
    <row r="252" spans="1:1" x14ac:dyDescent="0.25">
      <c r="A252" s="84"/>
    </row>
    <row r="253" spans="1:1" x14ac:dyDescent="0.25">
      <c r="A253" s="84"/>
    </row>
    <row r="254" spans="1:1" x14ac:dyDescent="0.25">
      <c r="A254" s="84"/>
    </row>
    <row r="255" spans="1:1" x14ac:dyDescent="0.25">
      <c r="A255" s="84"/>
    </row>
    <row r="256" spans="1:1" x14ac:dyDescent="0.25">
      <c r="A256" s="84"/>
    </row>
    <row r="257" spans="1:1" x14ac:dyDescent="0.25">
      <c r="A257" s="84"/>
    </row>
    <row r="258" spans="1:1" x14ac:dyDescent="0.25">
      <c r="A258" s="84"/>
    </row>
    <row r="259" spans="1:1" x14ac:dyDescent="0.25">
      <c r="A259" s="84"/>
    </row>
    <row r="260" spans="1:1" x14ac:dyDescent="0.25">
      <c r="A260" s="84"/>
    </row>
    <row r="261" spans="1:1" x14ac:dyDescent="0.25">
      <c r="A261" s="84"/>
    </row>
    <row r="262" spans="1:1" x14ac:dyDescent="0.25">
      <c r="A262" s="84"/>
    </row>
    <row r="263" spans="1:1" x14ac:dyDescent="0.25">
      <c r="A263" s="84"/>
    </row>
    <row r="264" spans="1:1" x14ac:dyDescent="0.25">
      <c r="A264" s="84"/>
    </row>
    <row r="265" spans="1:1" x14ac:dyDescent="0.25">
      <c r="A265" s="84"/>
    </row>
    <row r="266" spans="1:1" x14ac:dyDescent="0.25">
      <c r="A266" s="84"/>
    </row>
    <row r="267" spans="1:1" x14ac:dyDescent="0.25">
      <c r="A267" s="84"/>
    </row>
    <row r="268" spans="1:1" x14ac:dyDescent="0.25">
      <c r="A268" s="84"/>
    </row>
    <row r="269" spans="1:1" x14ac:dyDescent="0.25">
      <c r="A269" s="84"/>
    </row>
    <row r="270" spans="1:1" x14ac:dyDescent="0.25">
      <c r="A270" s="84"/>
    </row>
    <row r="271" spans="1:1" x14ac:dyDescent="0.25">
      <c r="A271" s="84"/>
    </row>
    <row r="272" spans="1:1" x14ac:dyDescent="0.25">
      <c r="A272" s="84"/>
    </row>
    <row r="273" spans="1:1" x14ac:dyDescent="0.25">
      <c r="A273" s="84"/>
    </row>
    <row r="274" spans="1:1" x14ac:dyDescent="0.25">
      <c r="A274" s="84"/>
    </row>
    <row r="275" spans="1:1" x14ac:dyDescent="0.25">
      <c r="A275" s="84"/>
    </row>
    <row r="276" spans="1:1" x14ac:dyDescent="0.25">
      <c r="A276" s="84"/>
    </row>
    <row r="277" spans="1:1" x14ac:dyDescent="0.25">
      <c r="A277" s="84"/>
    </row>
    <row r="278" spans="1:1" x14ac:dyDescent="0.25">
      <c r="A278" s="84"/>
    </row>
    <row r="279" spans="1:1" x14ac:dyDescent="0.25">
      <c r="A279" s="84"/>
    </row>
    <row r="280" spans="1:1" x14ac:dyDescent="0.25">
      <c r="A280" s="84"/>
    </row>
    <row r="281" spans="1:1" x14ac:dyDescent="0.25">
      <c r="A281" s="84"/>
    </row>
    <row r="282" spans="1:1" x14ac:dyDescent="0.25">
      <c r="A282" s="84"/>
    </row>
    <row r="283" spans="1:1" x14ac:dyDescent="0.25">
      <c r="A283" s="84"/>
    </row>
    <row r="284" spans="1:1" x14ac:dyDescent="0.25">
      <c r="A284" s="84"/>
    </row>
    <row r="285" spans="1:1" x14ac:dyDescent="0.25">
      <c r="A285" s="84"/>
    </row>
    <row r="286" spans="1:1" x14ac:dyDescent="0.25">
      <c r="A286" s="84"/>
    </row>
    <row r="287" spans="1:1" x14ac:dyDescent="0.25">
      <c r="A287" s="84"/>
    </row>
    <row r="288" spans="1:1" x14ac:dyDescent="0.25">
      <c r="A288" s="84"/>
    </row>
    <row r="289" spans="1:1" x14ac:dyDescent="0.25">
      <c r="A289" s="84"/>
    </row>
    <row r="290" spans="1:1" x14ac:dyDescent="0.25">
      <c r="A290" s="84"/>
    </row>
    <row r="291" spans="1:1" x14ac:dyDescent="0.25">
      <c r="A291" s="84"/>
    </row>
    <row r="292" spans="1:1" x14ac:dyDescent="0.25">
      <c r="A292" s="84"/>
    </row>
    <row r="293" spans="1:1" x14ac:dyDescent="0.25">
      <c r="A293" s="84"/>
    </row>
    <row r="294" spans="1:1" x14ac:dyDescent="0.25">
      <c r="A294" s="84"/>
    </row>
    <row r="295" spans="1:1" x14ac:dyDescent="0.25">
      <c r="A295" s="84"/>
    </row>
    <row r="296" spans="1:1" x14ac:dyDescent="0.25">
      <c r="A296" s="84"/>
    </row>
    <row r="297" spans="1:1" x14ac:dyDescent="0.25">
      <c r="A297" s="84"/>
    </row>
    <row r="298" spans="1:1" x14ac:dyDescent="0.25">
      <c r="A298" s="84"/>
    </row>
    <row r="299" spans="1:1" x14ac:dyDescent="0.25">
      <c r="A299" s="84"/>
    </row>
    <row r="300" spans="1:1" x14ac:dyDescent="0.25">
      <c r="A300" s="84"/>
    </row>
    <row r="301" spans="1:1" x14ac:dyDescent="0.25">
      <c r="A301" s="84"/>
    </row>
    <row r="302" spans="1:1" x14ac:dyDescent="0.25">
      <c r="A302" s="84"/>
    </row>
    <row r="303" spans="1:1" x14ac:dyDescent="0.25">
      <c r="A303" s="84"/>
    </row>
    <row r="304" spans="1:1" x14ac:dyDescent="0.25">
      <c r="A304" s="84"/>
    </row>
    <row r="305" spans="1:1" x14ac:dyDescent="0.25">
      <c r="A305" s="84"/>
    </row>
    <row r="306" spans="1:1" x14ac:dyDescent="0.25">
      <c r="A306" s="84"/>
    </row>
    <row r="307" spans="1:1" x14ac:dyDescent="0.25">
      <c r="A307" s="84"/>
    </row>
    <row r="308" spans="1:1" x14ac:dyDescent="0.25">
      <c r="A308" s="84"/>
    </row>
    <row r="309" spans="1:1" x14ac:dyDescent="0.25">
      <c r="A309" s="84"/>
    </row>
    <row r="310" spans="1:1" x14ac:dyDescent="0.25">
      <c r="A310" s="84"/>
    </row>
    <row r="311" spans="1:1" x14ac:dyDescent="0.25">
      <c r="A311" s="84"/>
    </row>
    <row r="312" spans="1:1" x14ac:dyDescent="0.25">
      <c r="A312" s="84"/>
    </row>
    <row r="313" spans="1:1" x14ac:dyDescent="0.25">
      <c r="A313" s="84"/>
    </row>
    <row r="314" spans="1:1" x14ac:dyDescent="0.25">
      <c r="A314" s="84"/>
    </row>
    <row r="315" spans="1:1" x14ac:dyDescent="0.25">
      <c r="A315" s="84"/>
    </row>
    <row r="316" spans="1:1" x14ac:dyDescent="0.25">
      <c r="A316" s="84"/>
    </row>
    <row r="317" spans="1:1" x14ac:dyDescent="0.25">
      <c r="A317" s="84"/>
    </row>
    <row r="318" spans="1:1" x14ac:dyDescent="0.25">
      <c r="A318" s="84"/>
    </row>
    <row r="319" spans="1:1" x14ac:dyDescent="0.25">
      <c r="A319" s="84"/>
    </row>
    <row r="320" spans="1:1" x14ac:dyDescent="0.25">
      <c r="A320" s="84"/>
    </row>
    <row r="321" spans="1:1" x14ac:dyDescent="0.25">
      <c r="A321" s="84"/>
    </row>
    <row r="322" spans="1:1" x14ac:dyDescent="0.25">
      <c r="A322" s="84"/>
    </row>
    <row r="323" spans="1:1" x14ac:dyDescent="0.25">
      <c r="A323" s="84"/>
    </row>
    <row r="324" spans="1:1" x14ac:dyDescent="0.25">
      <c r="A324" s="84"/>
    </row>
    <row r="325" spans="1:1" x14ac:dyDescent="0.25">
      <c r="A325" s="84"/>
    </row>
    <row r="326" spans="1:1" x14ac:dyDescent="0.25">
      <c r="A326" s="84"/>
    </row>
    <row r="327" spans="1:1" x14ac:dyDescent="0.25">
      <c r="A327" s="84"/>
    </row>
    <row r="328" spans="1:1" x14ac:dyDescent="0.25">
      <c r="A328" s="84"/>
    </row>
    <row r="329" spans="1:1" x14ac:dyDescent="0.25">
      <c r="A329" s="84"/>
    </row>
    <row r="330" spans="1:1" x14ac:dyDescent="0.25">
      <c r="A330" s="84"/>
    </row>
    <row r="331" spans="1:1" x14ac:dyDescent="0.25">
      <c r="A331" s="84"/>
    </row>
    <row r="332" spans="1:1" x14ac:dyDescent="0.25">
      <c r="A332" s="84"/>
    </row>
    <row r="333" spans="1:1" x14ac:dyDescent="0.25">
      <c r="A333" s="84"/>
    </row>
    <row r="334" spans="1:1" x14ac:dyDescent="0.25">
      <c r="A334" s="84"/>
    </row>
    <row r="335" spans="1:1" x14ac:dyDescent="0.25">
      <c r="A335" s="84"/>
    </row>
    <row r="336" spans="1:1" x14ac:dyDescent="0.25">
      <c r="A336" s="84"/>
    </row>
    <row r="337" spans="1:1" x14ac:dyDescent="0.25">
      <c r="A337" s="84"/>
    </row>
    <row r="338" spans="1:1" x14ac:dyDescent="0.25">
      <c r="A338" s="84"/>
    </row>
    <row r="339" spans="1:1" x14ac:dyDescent="0.25">
      <c r="A339" s="84"/>
    </row>
    <row r="340" spans="1:1" x14ac:dyDescent="0.25">
      <c r="A340" s="84"/>
    </row>
    <row r="341" spans="1:1" x14ac:dyDescent="0.25">
      <c r="A341" s="84"/>
    </row>
    <row r="342" spans="1:1" x14ac:dyDescent="0.25">
      <c r="A342" s="84"/>
    </row>
    <row r="343" spans="1:1" x14ac:dyDescent="0.25">
      <c r="A343" s="84"/>
    </row>
    <row r="344" spans="1:1" x14ac:dyDescent="0.25">
      <c r="A344" s="84"/>
    </row>
    <row r="345" spans="1:1" x14ac:dyDescent="0.25">
      <c r="A345" s="84"/>
    </row>
    <row r="346" spans="1:1" x14ac:dyDescent="0.25">
      <c r="A346" s="84"/>
    </row>
    <row r="347" spans="1:1" x14ac:dyDescent="0.25">
      <c r="A347" s="84"/>
    </row>
    <row r="348" spans="1:1" x14ac:dyDescent="0.25">
      <c r="A348" s="84"/>
    </row>
    <row r="349" spans="1:1" x14ac:dyDescent="0.25">
      <c r="A349" s="84"/>
    </row>
    <row r="350" spans="1:1" x14ac:dyDescent="0.25">
      <c r="A350" s="84"/>
    </row>
    <row r="351" spans="1:1" x14ac:dyDescent="0.25">
      <c r="A351" s="84"/>
    </row>
    <row r="352" spans="1:1" x14ac:dyDescent="0.25">
      <c r="A352" s="84"/>
    </row>
    <row r="353" spans="1:1" x14ac:dyDescent="0.25">
      <c r="A353" s="84"/>
    </row>
    <row r="354" spans="1:1" x14ac:dyDescent="0.25">
      <c r="A354" s="84"/>
    </row>
    <row r="355" spans="1:1" x14ac:dyDescent="0.25">
      <c r="A355" s="84"/>
    </row>
    <row r="356" spans="1:1" x14ac:dyDescent="0.25">
      <c r="A356" s="84"/>
    </row>
    <row r="357" spans="1:1" x14ac:dyDescent="0.25">
      <c r="A357" s="84"/>
    </row>
    <row r="358" spans="1:1" x14ac:dyDescent="0.25">
      <c r="A358" s="84"/>
    </row>
    <row r="359" spans="1:1" x14ac:dyDescent="0.25">
      <c r="A359" s="84"/>
    </row>
    <row r="360" spans="1:1" x14ac:dyDescent="0.25">
      <c r="A360" s="84"/>
    </row>
    <row r="361" spans="1:1" x14ac:dyDescent="0.25">
      <c r="A361" s="84"/>
    </row>
    <row r="362" spans="1:1" x14ac:dyDescent="0.25">
      <c r="A362" s="84"/>
    </row>
    <row r="363" spans="1:1" x14ac:dyDescent="0.25">
      <c r="A363" s="84"/>
    </row>
    <row r="364" spans="1:1" x14ac:dyDescent="0.25">
      <c r="A364" s="84"/>
    </row>
    <row r="365" spans="1:1" x14ac:dyDescent="0.25">
      <c r="A365" s="84"/>
    </row>
    <row r="366" spans="1:1" x14ac:dyDescent="0.25">
      <c r="A366" s="84"/>
    </row>
    <row r="367" spans="1:1" x14ac:dyDescent="0.25">
      <c r="A367" s="84"/>
    </row>
    <row r="368" spans="1:1" x14ac:dyDescent="0.25">
      <c r="A368" s="84"/>
    </row>
    <row r="369" spans="1:1" x14ac:dyDescent="0.25">
      <c r="A369" s="84"/>
    </row>
    <row r="370" spans="1:1" x14ac:dyDescent="0.25">
      <c r="A370" s="84"/>
    </row>
    <row r="371" spans="1:1" x14ac:dyDescent="0.25">
      <c r="A371" s="84"/>
    </row>
    <row r="372" spans="1:1" x14ac:dyDescent="0.25">
      <c r="A372" s="84"/>
    </row>
    <row r="373" spans="1:1" x14ac:dyDescent="0.25">
      <c r="A373" s="84"/>
    </row>
    <row r="374" spans="1:1" x14ac:dyDescent="0.25">
      <c r="A374" s="84"/>
    </row>
    <row r="375" spans="1:1" x14ac:dyDescent="0.25">
      <c r="A375" s="84"/>
    </row>
    <row r="376" spans="1:1" x14ac:dyDescent="0.25">
      <c r="A376" s="84"/>
    </row>
    <row r="377" spans="1:1" x14ac:dyDescent="0.25">
      <c r="A377" s="84"/>
    </row>
    <row r="378" spans="1:1" x14ac:dyDescent="0.25">
      <c r="A378" s="84"/>
    </row>
    <row r="379" spans="1:1" x14ac:dyDescent="0.25">
      <c r="A379" s="84"/>
    </row>
    <row r="380" spans="1:1" x14ac:dyDescent="0.25">
      <c r="A380" s="84"/>
    </row>
    <row r="381" spans="1:1" x14ac:dyDescent="0.25">
      <c r="A381" s="84"/>
    </row>
    <row r="382" spans="1:1" x14ac:dyDescent="0.25">
      <c r="A382" s="84"/>
    </row>
    <row r="383" spans="1:1" x14ac:dyDescent="0.25">
      <c r="A383" s="84"/>
    </row>
    <row r="384" spans="1:1" x14ac:dyDescent="0.25">
      <c r="A384" s="84"/>
    </row>
    <row r="385" spans="1:1" x14ac:dyDescent="0.25">
      <c r="A385" s="84"/>
    </row>
    <row r="386" spans="1:1" x14ac:dyDescent="0.25">
      <c r="A386" s="84"/>
    </row>
    <row r="387" spans="1:1" x14ac:dyDescent="0.25">
      <c r="A387" s="84"/>
    </row>
    <row r="388" spans="1:1" x14ac:dyDescent="0.25">
      <c r="A388" s="84"/>
    </row>
    <row r="389" spans="1:1" x14ac:dyDescent="0.25">
      <c r="A389" s="84"/>
    </row>
    <row r="390" spans="1:1" x14ac:dyDescent="0.25">
      <c r="A390" s="84"/>
    </row>
    <row r="391" spans="1:1" x14ac:dyDescent="0.25">
      <c r="A391" s="84"/>
    </row>
    <row r="392" spans="1:1" x14ac:dyDescent="0.25">
      <c r="A392" s="84"/>
    </row>
    <row r="393" spans="1:1" x14ac:dyDescent="0.25">
      <c r="A393" s="84"/>
    </row>
    <row r="394" spans="1:1" x14ac:dyDescent="0.25">
      <c r="A394" s="84"/>
    </row>
    <row r="395" spans="1:1" x14ac:dyDescent="0.25">
      <c r="A395" s="84"/>
    </row>
    <row r="396" spans="1:1" x14ac:dyDescent="0.25">
      <c r="A396" s="84"/>
    </row>
    <row r="397" spans="1:1" x14ac:dyDescent="0.25">
      <c r="A397" s="84"/>
    </row>
    <row r="398" spans="1:1" x14ac:dyDescent="0.25">
      <c r="A398" s="84"/>
    </row>
    <row r="399" spans="1:1" x14ac:dyDescent="0.25">
      <c r="A399" s="84"/>
    </row>
    <row r="400" spans="1:1" x14ac:dyDescent="0.25">
      <c r="A400" s="84"/>
    </row>
    <row r="401" spans="1:1" x14ac:dyDescent="0.25">
      <c r="A401" s="84"/>
    </row>
    <row r="402" spans="1:1" x14ac:dyDescent="0.25">
      <c r="A402" s="84"/>
    </row>
    <row r="403" spans="1:1" x14ac:dyDescent="0.25">
      <c r="A403" s="84"/>
    </row>
    <row r="404" spans="1:1" x14ac:dyDescent="0.25">
      <c r="A404" s="84"/>
    </row>
    <row r="405" spans="1:1" x14ac:dyDescent="0.25">
      <c r="A405" s="84"/>
    </row>
    <row r="406" spans="1:1" x14ac:dyDescent="0.25">
      <c r="A406" s="84"/>
    </row>
    <row r="407" spans="1:1" x14ac:dyDescent="0.25">
      <c r="A407" s="84"/>
    </row>
    <row r="408" spans="1:1" x14ac:dyDescent="0.25">
      <c r="A408" s="84"/>
    </row>
    <row r="409" spans="1:1" x14ac:dyDescent="0.25">
      <c r="A409" s="84"/>
    </row>
    <row r="410" spans="1:1" x14ac:dyDescent="0.25">
      <c r="A410" s="84"/>
    </row>
    <row r="411" spans="1:1" x14ac:dyDescent="0.25">
      <c r="A411" s="84"/>
    </row>
    <row r="412" spans="1:1" x14ac:dyDescent="0.25">
      <c r="A412" s="84"/>
    </row>
    <row r="413" spans="1:1" x14ac:dyDescent="0.25">
      <c r="A413" s="84"/>
    </row>
    <row r="414" spans="1:1" x14ac:dyDescent="0.25">
      <c r="A414" s="84"/>
    </row>
    <row r="415" spans="1:1" x14ac:dyDescent="0.25">
      <c r="A415" s="84"/>
    </row>
    <row r="416" spans="1:1" x14ac:dyDescent="0.25">
      <c r="A416" s="84"/>
    </row>
    <row r="417" spans="1:1" x14ac:dyDescent="0.25">
      <c r="A417" s="84"/>
    </row>
    <row r="418" spans="1:1" x14ac:dyDescent="0.25">
      <c r="A418" s="84"/>
    </row>
    <row r="419" spans="1:1" x14ac:dyDescent="0.25">
      <c r="A419" s="84"/>
    </row>
    <row r="420" spans="1:1" x14ac:dyDescent="0.25">
      <c r="A420" s="84"/>
    </row>
    <row r="421" spans="1:1" x14ac:dyDescent="0.25">
      <c r="A421" s="84"/>
    </row>
    <row r="422" spans="1:1" x14ac:dyDescent="0.25">
      <c r="A422" s="84"/>
    </row>
    <row r="423" spans="1:1" x14ac:dyDescent="0.25">
      <c r="A423" s="84"/>
    </row>
    <row r="424" spans="1:1" x14ac:dyDescent="0.25">
      <c r="A424" s="84"/>
    </row>
    <row r="425" spans="1:1" x14ac:dyDescent="0.25">
      <c r="A425" s="84"/>
    </row>
    <row r="426" spans="1:1" x14ac:dyDescent="0.25">
      <c r="A426" s="84"/>
    </row>
    <row r="427" spans="1:1" x14ac:dyDescent="0.25">
      <c r="A427" s="84"/>
    </row>
    <row r="428" spans="1:1" x14ac:dyDescent="0.25">
      <c r="A428" s="84"/>
    </row>
    <row r="429" spans="1:1" x14ac:dyDescent="0.25">
      <c r="A429" s="84"/>
    </row>
    <row r="430" spans="1:1" x14ac:dyDescent="0.25">
      <c r="A430" s="84"/>
    </row>
    <row r="431" spans="1:1" x14ac:dyDescent="0.25">
      <c r="A431" s="84"/>
    </row>
    <row r="432" spans="1:1" x14ac:dyDescent="0.25">
      <c r="A432" s="84"/>
    </row>
    <row r="433" spans="1:1" x14ac:dyDescent="0.25">
      <c r="A433" s="84"/>
    </row>
    <row r="434" spans="1:1" x14ac:dyDescent="0.25">
      <c r="A434" s="84"/>
    </row>
    <row r="435" spans="1:1" x14ac:dyDescent="0.25">
      <c r="A435" s="84"/>
    </row>
    <row r="436" spans="1:1" x14ac:dyDescent="0.25">
      <c r="A436" s="84"/>
    </row>
    <row r="437" spans="1:1" x14ac:dyDescent="0.25">
      <c r="A437" s="84"/>
    </row>
    <row r="438" spans="1:1" x14ac:dyDescent="0.25">
      <c r="A438" s="84"/>
    </row>
    <row r="439" spans="1:1" x14ac:dyDescent="0.25">
      <c r="A439" s="84"/>
    </row>
    <row r="440" spans="1:1" x14ac:dyDescent="0.25">
      <c r="A440" s="84"/>
    </row>
    <row r="441" spans="1:1" x14ac:dyDescent="0.25">
      <c r="A441" s="84"/>
    </row>
    <row r="442" spans="1:1" x14ac:dyDescent="0.25">
      <c r="A442" s="84"/>
    </row>
    <row r="443" spans="1:1" x14ac:dyDescent="0.25">
      <c r="A443" s="84"/>
    </row>
    <row r="444" spans="1:1" x14ac:dyDescent="0.25">
      <c r="A444" s="84"/>
    </row>
    <row r="445" spans="1:1" x14ac:dyDescent="0.25">
      <c r="A445" s="84"/>
    </row>
    <row r="446" spans="1:1" x14ac:dyDescent="0.25">
      <c r="A446" s="84"/>
    </row>
    <row r="447" spans="1:1" x14ac:dyDescent="0.25">
      <c r="A447" s="84"/>
    </row>
    <row r="448" spans="1:1" x14ac:dyDescent="0.25">
      <c r="A448" s="84"/>
    </row>
    <row r="449" spans="1:1" x14ac:dyDescent="0.25">
      <c r="A449" s="84"/>
    </row>
    <row r="450" spans="1:1" x14ac:dyDescent="0.25">
      <c r="A450" s="84"/>
    </row>
    <row r="451" spans="1:1" x14ac:dyDescent="0.25">
      <c r="A451" s="84"/>
    </row>
    <row r="452" spans="1:1" x14ac:dyDescent="0.25">
      <c r="A452" s="84"/>
    </row>
    <row r="453" spans="1:1" x14ac:dyDescent="0.25">
      <c r="A453" s="84"/>
    </row>
    <row r="454" spans="1:1" x14ac:dyDescent="0.25">
      <c r="A454" s="84"/>
    </row>
    <row r="455" spans="1:1" x14ac:dyDescent="0.25">
      <c r="A455" s="84"/>
    </row>
    <row r="456" spans="1:1" x14ac:dyDescent="0.25">
      <c r="A456" s="84"/>
    </row>
    <row r="457" spans="1:1" x14ac:dyDescent="0.25">
      <c r="A457" s="84"/>
    </row>
    <row r="458" spans="1:1" x14ac:dyDescent="0.25">
      <c r="A458" s="84"/>
    </row>
    <row r="459" spans="1:1" x14ac:dyDescent="0.25">
      <c r="A459" s="84"/>
    </row>
    <row r="460" spans="1:1" x14ac:dyDescent="0.25">
      <c r="A460" s="84"/>
    </row>
    <row r="461" spans="1:1" x14ac:dyDescent="0.25">
      <c r="A461" s="84"/>
    </row>
    <row r="462" spans="1:1" x14ac:dyDescent="0.25">
      <c r="A462" s="84"/>
    </row>
    <row r="463" spans="1:1" x14ac:dyDescent="0.25">
      <c r="A463" s="84"/>
    </row>
    <row r="464" spans="1:1" x14ac:dyDescent="0.25">
      <c r="A464" s="84"/>
    </row>
    <row r="465" spans="1:1" x14ac:dyDescent="0.25">
      <c r="A465" s="84"/>
    </row>
    <row r="466" spans="1:1" x14ac:dyDescent="0.25">
      <c r="A466" s="84"/>
    </row>
    <row r="467" spans="1:1" x14ac:dyDescent="0.25">
      <c r="A467" s="84"/>
    </row>
    <row r="468" spans="1:1" x14ac:dyDescent="0.25">
      <c r="A468" s="84"/>
    </row>
    <row r="469" spans="1:1" x14ac:dyDescent="0.25">
      <c r="A469" s="84"/>
    </row>
    <row r="470" spans="1:1" x14ac:dyDescent="0.25">
      <c r="A470" s="84"/>
    </row>
    <row r="471" spans="1:1" x14ac:dyDescent="0.25">
      <c r="A471" s="84"/>
    </row>
    <row r="472" spans="1:1" x14ac:dyDescent="0.25">
      <c r="A472" s="84"/>
    </row>
    <row r="473" spans="1:1" x14ac:dyDescent="0.25">
      <c r="A473" s="84"/>
    </row>
    <row r="474" spans="1:1" x14ac:dyDescent="0.25">
      <c r="A474" s="84"/>
    </row>
  </sheetData>
  <mergeCells count="87">
    <mergeCell ref="B40:B43"/>
    <mergeCell ref="G40:G43"/>
    <mergeCell ref="H40:H43"/>
    <mergeCell ref="C63:D63"/>
    <mergeCell ref="C51:D51"/>
    <mergeCell ref="B52:B55"/>
    <mergeCell ref="G52:G55"/>
    <mergeCell ref="H52:H55"/>
    <mergeCell ref="C46:D46"/>
    <mergeCell ref="B47:B50"/>
    <mergeCell ref="G47:G50"/>
    <mergeCell ref="H47:H50"/>
    <mergeCell ref="C44:I44"/>
    <mergeCell ref="E40:E43"/>
    <mergeCell ref="F40:F43"/>
    <mergeCell ref="E47:E50"/>
    <mergeCell ref="B64:B67"/>
    <mergeCell ref="G64:G67"/>
    <mergeCell ref="H64:H67"/>
    <mergeCell ref="C58:D58"/>
    <mergeCell ref="B59:B62"/>
    <mergeCell ref="G59:G62"/>
    <mergeCell ref="H59:H62"/>
    <mergeCell ref="E59:E62"/>
    <mergeCell ref="F59:F62"/>
    <mergeCell ref="E64:E67"/>
    <mergeCell ref="F64:F67"/>
    <mergeCell ref="B35:B38"/>
    <mergeCell ref="G35:G38"/>
    <mergeCell ref="H35:H38"/>
    <mergeCell ref="C29:D29"/>
    <mergeCell ref="B30:B33"/>
    <mergeCell ref="G30:G33"/>
    <mergeCell ref="H30:H33"/>
    <mergeCell ref="C34:D34"/>
    <mergeCell ref="E30:E33"/>
    <mergeCell ref="F30:F33"/>
    <mergeCell ref="E35:E38"/>
    <mergeCell ref="F35:F38"/>
    <mergeCell ref="C3:I3"/>
    <mergeCell ref="C4:I4"/>
    <mergeCell ref="C22:D22"/>
    <mergeCell ref="B23:B26"/>
    <mergeCell ref="G23:G26"/>
    <mergeCell ref="H23:H26"/>
    <mergeCell ref="C17:D17"/>
    <mergeCell ref="B18:B21"/>
    <mergeCell ref="G18:G21"/>
    <mergeCell ref="H18:H21"/>
    <mergeCell ref="C15:I15"/>
    <mergeCell ref="C16:I16"/>
    <mergeCell ref="E6:E9"/>
    <mergeCell ref="F6:F9"/>
    <mergeCell ref="E11:E14"/>
    <mergeCell ref="F11:F14"/>
    <mergeCell ref="B11:B14"/>
    <mergeCell ref="G11:G14"/>
    <mergeCell ref="H11:H14"/>
    <mergeCell ref="C5:D5"/>
    <mergeCell ref="B6:B9"/>
    <mergeCell ref="G6:G9"/>
    <mergeCell ref="H6:H9"/>
    <mergeCell ref="I35:I38"/>
    <mergeCell ref="I40:I43"/>
    <mergeCell ref="I47:I50"/>
    <mergeCell ref="I52:I55"/>
    <mergeCell ref="C10:D10"/>
    <mergeCell ref="C27:I27"/>
    <mergeCell ref="C28:I28"/>
    <mergeCell ref="C39:D39"/>
    <mergeCell ref="E18:E21"/>
    <mergeCell ref="F18:F21"/>
    <mergeCell ref="E23:E26"/>
    <mergeCell ref="F23:F26"/>
    <mergeCell ref="F47:F50"/>
    <mergeCell ref="E52:E55"/>
    <mergeCell ref="F52:F55"/>
    <mergeCell ref="I6:I9"/>
    <mergeCell ref="I11:I14"/>
    <mergeCell ref="I18:I21"/>
    <mergeCell ref="I23:I26"/>
    <mergeCell ref="I30:I33"/>
    <mergeCell ref="I59:I62"/>
    <mergeCell ref="I64:I67"/>
    <mergeCell ref="C45:I45"/>
    <mergeCell ref="C56:I56"/>
    <mergeCell ref="C57:I5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7D1815-C15B-465D-8E0C-610BD7F8B3C5}">
          <x14:formula1>
            <xm:f>Drops!$B$3:$B$7</xm:f>
          </x14:formula1>
          <xm:sqref>G6:G9 G11:G14 G18:G21 G23:G26 G30:G33 G47:G50 G52:G55 G64:G67 G59:G62 G35:G38 G40:G43 E6:E9 E11:E14 E18:E21 E23:E26 E30:E33 E47:E50 E52:E55 E64:E67 E59:E62 E35:E38 E40:E43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45494-1569-4B7B-872A-58DA36D4A68F}">
  <sheetPr>
    <tabColor theme="9" tint="-0.249977111117893"/>
  </sheetPr>
  <dimension ref="A1:XFB206"/>
  <sheetViews>
    <sheetView showGridLines="0" zoomScale="80" zoomScaleNormal="60" workbookViewId="0">
      <pane ySplit="4" topLeftCell="A5" activePane="bottomLeft" state="frozen"/>
      <selection pane="bottomLeft" activeCell="N35" sqref="N35"/>
    </sheetView>
  </sheetViews>
  <sheetFormatPr defaultColWidth="8.625" defaultRowHeight="15.75" x14ac:dyDescent="0.25"/>
  <cols>
    <col min="1" max="1" width="9.125" style="76" customWidth="1"/>
    <col min="2" max="2" width="31.625" style="91" customWidth="1"/>
    <col min="3" max="3" width="43.75" style="92" customWidth="1"/>
    <col min="4" max="4" width="81.125" style="93" customWidth="1"/>
    <col min="5" max="5" width="32.875" style="91" customWidth="1"/>
    <col min="6" max="6" width="19.125" style="91" customWidth="1"/>
    <col min="7" max="7" width="32.125" style="91" customWidth="1"/>
    <col min="8" max="8" width="19.125" style="91" customWidth="1"/>
    <col min="9" max="9" width="23.75" style="91" customWidth="1"/>
    <col min="10" max="10" width="8.625" style="91"/>
    <col min="14" max="16379" width="8.625" style="91"/>
    <col min="16380" max="16380" width="33" style="91" customWidth="1"/>
    <col min="16381" max="16381" width="28.625" style="91" customWidth="1"/>
    <col min="16382" max="16382" width="75.125" style="91" customWidth="1"/>
    <col min="16383" max="16384" width="8.625" style="91"/>
  </cols>
  <sheetData>
    <row r="1" spans="1:9 16380:16382" s="76" customFormat="1" x14ac:dyDescent="0.25">
      <c r="E1" s="83"/>
      <c r="G1" s="83"/>
    </row>
    <row r="2" spans="1:9 16380:16382" s="76" customFormat="1" x14ac:dyDescent="0.25">
      <c r="E2" s="83"/>
      <c r="G2" s="83"/>
    </row>
    <row r="3" spans="1:9 16380:16382" s="98" customFormat="1" ht="18.75" x14ac:dyDescent="0.3">
      <c r="B3" s="109"/>
      <c r="C3" s="253" t="s">
        <v>657</v>
      </c>
      <c r="D3" s="254"/>
      <c r="E3" s="254"/>
      <c r="F3" s="254"/>
      <c r="G3" s="254"/>
      <c r="H3" s="254"/>
      <c r="I3" s="269"/>
    </row>
    <row r="4" spans="1:9 16380:16382" s="98" customFormat="1" ht="18.75" x14ac:dyDescent="0.3">
      <c r="B4" s="110"/>
      <c r="C4" s="256" t="s">
        <v>676</v>
      </c>
      <c r="D4" s="271"/>
      <c r="E4" s="271"/>
      <c r="F4" s="271"/>
      <c r="G4" s="271"/>
      <c r="H4" s="271"/>
      <c r="I4" s="266"/>
    </row>
    <row r="5" spans="1:9 16380:16382" s="76" customFormat="1" ht="45" x14ac:dyDescent="0.25">
      <c r="B5" s="111"/>
      <c r="C5" s="259" t="s">
        <v>899</v>
      </c>
      <c r="D5" s="260"/>
      <c r="E5" s="114" t="s">
        <v>810</v>
      </c>
      <c r="F5" s="114" t="s">
        <v>628</v>
      </c>
      <c r="G5" s="114" t="s">
        <v>1022</v>
      </c>
      <c r="H5" s="114" t="s">
        <v>628</v>
      </c>
      <c r="I5" s="114" t="s">
        <v>771</v>
      </c>
    </row>
    <row r="6" spans="1:9 16380:16382" s="76" customFormat="1" ht="31.5" x14ac:dyDescent="0.25">
      <c r="B6" s="261" t="s">
        <v>859</v>
      </c>
      <c r="C6" s="79" t="s">
        <v>623</v>
      </c>
      <c r="D6" s="77" t="s">
        <v>677</v>
      </c>
      <c r="E6" s="261">
        <v>2</v>
      </c>
      <c r="F6" s="261" t="str">
        <f>IFERROR(VLOOKUP(E6,Drops!$B$3:$C$7,2,FALSE),"")</f>
        <v>Advancing</v>
      </c>
      <c r="G6" s="261">
        <v>2</v>
      </c>
      <c r="H6" s="261" t="str">
        <f>IFERROR(VLOOKUP(G6,Drops!$B$3:$C$7,2,FALSE),"")</f>
        <v>Advancing</v>
      </c>
      <c r="I6" s="250"/>
      <c r="XEZ6" s="150" t="str">
        <f>B6</f>
        <v>9.1.1 Resourcing - Capability at the Role Level</v>
      </c>
      <c r="XFA6" s="156">
        <v>1</v>
      </c>
      <c r="XFB6" s="150" t="str">
        <f>D6</f>
        <v xml:space="preserve">Cannot comprehensively articulate organisation's data capability requirements at the individual role level (e.g. 'what is needed of the analyst'). </v>
      </c>
    </row>
    <row r="7" spans="1:9 16380:16382" customFormat="1" ht="47.25" x14ac:dyDescent="0.25">
      <c r="A7" s="76"/>
      <c r="B7" s="251"/>
      <c r="C7" s="80" t="s">
        <v>624</v>
      </c>
      <c r="D7" s="77" t="s">
        <v>856</v>
      </c>
      <c r="E7" s="251"/>
      <c r="F7" s="251"/>
      <c r="G7" s="251"/>
      <c r="H7" s="251"/>
      <c r="I7" s="251"/>
      <c r="XEZ7" s="150"/>
      <c r="XFA7" s="156">
        <v>2</v>
      </c>
      <c r="XFB7" s="150" t="str">
        <f>D7</f>
        <v>Can articulate the skillsets, capabilities required at the role level to extract value from data (e.g. https://www.data.govt.nz/manage-data/data-capability-framework/the-framework-by-capability/) BUT is not currently extracting value from the data.</v>
      </c>
    </row>
    <row r="8" spans="1:9 16380:16382" customFormat="1" ht="31.5" x14ac:dyDescent="0.25">
      <c r="A8" s="76"/>
      <c r="B8" s="251"/>
      <c r="C8" s="80" t="s">
        <v>625</v>
      </c>
      <c r="D8" s="77" t="s">
        <v>857</v>
      </c>
      <c r="E8" s="251"/>
      <c r="F8" s="251"/>
      <c r="G8" s="251"/>
      <c r="H8" s="251"/>
      <c r="I8" s="251"/>
      <c r="XEZ8" s="150"/>
      <c r="XFA8" s="156">
        <v>3</v>
      </c>
      <c r="XFB8" s="150" t="str">
        <f>D8</f>
        <v>Extracts value from the data on a regular, ongoing basis (through internal or outsourced capability).</v>
      </c>
    </row>
    <row r="9" spans="1:9 16380:16382" customFormat="1" ht="31.5" x14ac:dyDescent="0.25">
      <c r="A9" s="76"/>
      <c r="B9" s="252"/>
      <c r="C9" s="80" t="s">
        <v>626</v>
      </c>
      <c r="D9" s="77" t="s">
        <v>858</v>
      </c>
      <c r="E9" s="252"/>
      <c r="F9" s="252"/>
      <c r="G9" s="252"/>
      <c r="H9" s="252"/>
      <c r="I9" s="252"/>
      <c r="XEZ9" s="150"/>
      <c r="XFA9" s="156">
        <v>4</v>
      </c>
      <c r="XFB9" s="150" t="str">
        <f>D9</f>
        <v>Shares capability, methods, templates with trusted partners, promotes better data collection and use across system.</v>
      </c>
    </row>
    <row r="10" spans="1:9 16380:16382" s="76" customFormat="1" ht="45" x14ac:dyDescent="0.25">
      <c r="B10" s="113"/>
      <c r="C10" s="280" t="s">
        <v>900</v>
      </c>
      <c r="D10" s="260"/>
      <c r="E10" s="114" t="s">
        <v>810</v>
      </c>
      <c r="F10" s="114" t="s">
        <v>628</v>
      </c>
      <c r="G10" s="114" t="s">
        <v>811</v>
      </c>
      <c r="H10" s="114" t="s">
        <v>628</v>
      </c>
      <c r="I10" s="114" t="s">
        <v>771</v>
      </c>
    </row>
    <row r="11" spans="1:9 16380:16382" customFormat="1" ht="31.5" x14ac:dyDescent="0.25">
      <c r="A11" s="76"/>
      <c r="B11" s="274" t="s">
        <v>860</v>
      </c>
      <c r="C11" s="79" t="s">
        <v>623</v>
      </c>
      <c r="D11" s="77" t="s">
        <v>770</v>
      </c>
      <c r="E11" s="261">
        <v>3</v>
      </c>
      <c r="F11" s="261" t="str">
        <f>IFERROR(VLOOKUP(E11,Drops!$B$3:$C$7,2,FALSE),"")</f>
        <v>Confident</v>
      </c>
      <c r="G11" s="261">
        <v>2</v>
      </c>
      <c r="H11" s="261" t="str">
        <f>IFERROR(VLOOKUP(G11,Drops!$B$3:$C$7,2,FALSE),"")</f>
        <v>Advancing</v>
      </c>
      <c r="I11" s="250"/>
      <c r="XEZ11" s="150" t="str">
        <f>B11</f>
        <v>9.1.2 Data Management</v>
      </c>
      <c r="XFA11" s="156">
        <v>1</v>
      </c>
      <c r="XFB11" s="150" t="str">
        <f>D11</f>
        <v>Does not currently undertake formal collection, management of data or collects throughput/output reporting data only.</v>
      </c>
    </row>
    <row r="12" spans="1:9 16380:16382" customFormat="1" ht="47.25" x14ac:dyDescent="0.25">
      <c r="A12" s="76"/>
      <c r="B12" s="275"/>
      <c r="C12" s="80" t="s">
        <v>624</v>
      </c>
      <c r="D12" s="77" t="s">
        <v>678</v>
      </c>
      <c r="E12" s="251"/>
      <c r="F12" s="251"/>
      <c r="G12" s="251"/>
      <c r="H12" s="251"/>
      <c r="I12" s="251"/>
      <c r="XEZ12" s="150"/>
      <c r="XFA12" s="156">
        <v>2</v>
      </c>
      <c r="XFB12" s="150" t="str">
        <f>D12</f>
        <v>Can demonstrate collection of a range of data, (including administrative, survey, research data) BUT one or both of the following is occurring: 1) data are not classified using industry/govt standards; 2) data are not stored systematically.</v>
      </c>
    </row>
    <row r="13" spans="1:9 16380:16382" customFormat="1" ht="63" x14ac:dyDescent="0.25">
      <c r="A13" s="76"/>
      <c r="B13" s="275"/>
      <c r="C13" s="80" t="s">
        <v>625</v>
      </c>
      <c r="D13" s="77" t="s">
        <v>861</v>
      </c>
      <c r="E13" s="251"/>
      <c r="F13" s="251"/>
      <c r="G13" s="251"/>
      <c r="H13" s="251"/>
      <c r="I13" s="251"/>
      <c r="XEZ13" s="150"/>
      <c r="XFA13" s="156">
        <v>3</v>
      </c>
      <c r="XFB13" s="150" t="str">
        <f>D13</f>
        <v>Maintains a comprehensive, structured DR dataset, data is collected, classified, stored,  in accordance with appropriate government or industry standard and guidelines.  Can describe processes and dataset in detail. Documentation exists outlining  data management approach. Standard terminology is applied.</v>
      </c>
    </row>
    <row r="14" spans="1:9 16380:16382" customFormat="1" ht="47.25" x14ac:dyDescent="0.25">
      <c r="A14" s="76"/>
      <c r="B14" s="276"/>
      <c r="C14" s="80" t="s">
        <v>626</v>
      </c>
      <c r="D14" s="77" t="s">
        <v>679</v>
      </c>
      <c r="E14" s="252"/>
      <c r="F14" s="252"/>
      <c r="G14" s="252"/>
      <c r="H14" s="252"/>
      <c r="I14" s="252"/>
      <c r="XEZ14" s="150"/>
      <c r="XFA14" s="156">
        <v>4</v>
      </c>
      <c r="XFB14" s="150" t="str">
        <f>D14</f>
        <v>Operates at maturity level 3 AND sources data from across the dispute resolution system. Works with trusted partners to ensure that data management and oversight processes are shared and standardised.</v>
      </c>
    </row>
    <row r="15" spans="1:9 16380:16382" s="76" customFormat="1" ht="45" x14ac:dyDescent="0.25">
      <c r="B15" s="113"/>
      <c r="C15" s="280" t="s">
        <v>901</v>
      </c>
      <c r="D15" s="260"/>
      <c r="E15" s="114" t="s">
        <v>810</v>
      </c>
      <c r="F15" s="114" t="s">
        <v>628</v>
      </c>
      <c r="G15" s="114" t="s">
        <v>811</v>
      </c>
      <c r="H15" s="114" t="s">
        <v>628</v>
      </c>
      <c r="I15" s="114" t="s">
        <v>771</v>
      </c>
    </row>
    <row r="16" spans="1:9 16380:16382" customFormat="1" ht="42.75" x14ac:dyDescent="0.25">
      <c r="A16" s="76"/>
      <c r="B16" s="261" t="s">
        <v>767</v>
      </c>
      <c r="C16" s="79" t="s">
        <v>623</v>
      </c>
      <c r="D16" s="77" t="s">
        <v>766</v>
      </c>
      <c r="E16" s="261">
        <v>3</v>
      </c>
      <c r="F16" s="261" t="str">
        <f>IFERROR(VLOOKUP(E16,Drops!$B$3:$C$7,2,FALSE),"")</f>
        <v>Confident</v>
      </c>
      <c r="G16" s="261">
        <v>3</v>
      </c>
      <c r="H16" s="261" t="str">
        <f>IFERROR(VLOOKUP(G16,Drops!$B$3:$C$7,2,FALSE),"")</f>
        <v>Confident</v>
      </c>
      <c r="I16" s="250"/>
      <c r="XEZ16" s="150" t="str">
        <f>B16</f>
        <v>9.1.3 Use of Analysis and Insights to Measure Performance and Support Decision-making</v>
      </c>
      <c r="XFA16" s="156">
        <v>1</v>
      </c>
      <c r="XFB16" s="150" t="str">
        <f>D16</f>
        <v>May collect basic data but does little or no analysis to inform insights.</v>
      </c>
    </row>
    <row r="17" spans="1:9 16380:16382" customFormat="1" ht="31.5" x14ac:dyDescent="0.25">
      <c r="A17" s="76"/>
      <c r="B17" s="251"/>
      <c r="C17" s="80" t="s">
        <v>624</v>
      </c>
      <c r="D17" s="77" t="s">
        <v>768</v>
      </c>
      <c r="E17" s="251"/>
      <c r="F17" s="251"/>
      <c r="G17" s="251"/>
      <c r="H17" s="251"/>
      <c r="I17" s="251"/>
      <c r="XEZ17" s="150"/>
      <c r="XFA17" s="156">
        <v>2</v>
      </c>
      <c r="XFB17" s="150" t="str">
        <f>D17</f>
        <v>Collects data and undertakes ad hoc analysis to gather insights that give indications as to performance and inform decision making.</v>
      </c>
    </row>
    <row r="18" spans="1:9 16380:16382" customFormat="1" ht="63" x14ac:dyDescent="0.25">
      <c r="A18" s="76"/>
      <c r="B18" s="251"/>
      <c r="C18" s="80" t="s">
        <v>625</v>
      </c>
      <c r="D18" s="77" t="s">
        <v>769</v>
      </c>
      <c r="E18" s="251"/>
      <c r="F18" s="251"/>
      <c r="G18" s="251"/>
      <c r="H18" s="251"/>
      <c r="I18" s="251"/>
      <c r="XEZ18" s="150"/>
      <c r="XFA18" s="156">
        <v>3</v>
      </c>
      <c r="XFB18" s="150" t="str">
        <f>D18</f>
        <v>Can demonstrate development AND use of data products to measure perfomance and support decision-making  (e.g. dashboards, data metrics such as KPIs, strategic plans).  Consideration of available data/evidence is formalised and integrated into strategy and decision-making frameworks.</v>
      </c>
    </row>
    <row r="19" spans="1:9 16380:16382" customFormat="1" ht="31.5" x14ac:dyDescent="0.25">
      <c r="A19" s="76"/>
      <c r="B19" s="252"/>
      <c r="C19" s="80" t="s">
        <v>626</v>
      </c>
      <c r="D19" s="77" t="s">
        <v>862</v>
      </c>
      <c r="E19" s="252"/>
      <c r="F19" s="252"/>
      <c r="G19" s="252"/>
      <c r="H19" s="252"/>
      <c r="I19" s="252"/>
      <c r="XEZ19" s="150"/>
      <c r="XFA19" s="156">
        <v>4</v>
      </c>
      <c r="XFB19" s="150" t="str">
        <f>D19</f>
        <v>Shares and promotes data products with trusted partners (including, where applicable, the public).</v>
      </c>
    </row>
    <row r="20" spans="1:9 16380:16382" s="76" customFormat="1" ht="45" x14ac:dyDescent="0.25">
      <c r="B20" s="113"/>
      <c r="C20" s="259" t="s">
        <v>902</v>
      </c>
      <c r="D20" s="260"/>
      <c r="E20" s="114" t="s">
        <v>810</v>
      </c>
      <c r="F20" s="114" t="s">
        <v>628</v>
      </c>
      <c r="G20" s="114" t="s">
        <v>811</v>
      </c>
      <c r="H20" s="114" t="s">
        <v>628</v>
      </c>
      <c r="I20" s="114" t="s">
        <v>771</v>
      </c>
    </row>
    <row r="21" spans="1:9 16380:16382" s="76" customFormat="1" ht="31.5" x14ac:dyDescent="0.25">
      <c r="B21" s="261" t="s">
        <v>44</v>
      </c>
      <c r="C21" s="79" t="s">
        <v>623</v>
      </c>
      <c r="D21" s="77" t="s">
        <v>680</v>
      </c>
      <c r="E21" s="261">
        <v>4</v>
      </c>
      <c r="F21" s="261" t="str">
        <f>IFERROR(VLOOKUP(E21,Drops!$B$3:$C$7,2,FALSE),"")</f>
        <v>Leader</v>
      </c>
      <c r="G21" s="261">
        <v>3</v>
      </c>
      <c r="H21" s="261" t="str">
        <f>IFERROR(VLOOKUP(G21,Drops!$B$3:$C$7,2,FALSE),"")</f>
        <v>Confident</v>
      </c>
      <c r="I21" s="250"/>
      <c r="XEZ21" s="150" t="str">
        <f>B21</f>
        <v>9.1.4 Maintenance of Datasets and Data Assets</v>
      </c>
      <c r="XFA21" s="156">
        <v>1</v>
      </c>
      <c r="XFB21" s="150" t="str">
        <f>D21</f>
        <v>Cannot describe, at theoretical and practical levels, what assessment/maintenance of datasets for fitness for purpose entails or how it is carried out.</v>
      </c>
    </row>
    <row r="22" spans="1:9 16380:16382" customFormat="1" ht="47.25" x14ac:dyDescent="0.25">
      <c r="A22" s="76"/>
      <c r="B22" s="251"/>
      <c r="C22" s="80" t="s">
        <v>624</v>
      </c>
      <c r="D22" s="77" t="s">
        <v>863</v>
      </c>
      <c r="E22" s="251"/>
      <c r="F22" s="251"/>
      <c r="G22" s="251"/>
      <c r="H22" s="251"/>
      <c r="I22" s="251"/>
      <c r="XEZ22" s="150"/>
      <c r="XFA22" s="156">
        <v>2</v>
      </c>
      <c r="XFB22" s="150" t="str">
        <f>D22</f>
        <v>Can describe, at theoretical and practical levels, what assessment/maintenance of datasets entails or how it is carried out and can demonstrate that basic assessment/maintenance occurs (i.e. occurs ad hoc/selectively).</v>
      </c>
    </row>
    <row r="23" spans="1:9 16380:16382" customFormat="1" ht="31.5" x14ac:dyDescent="0.25">
      <c r="A23" s="76"/>
      <c r="B23" s="251"/>
      <c r="C23" s="80" t="s">
        <v>625</v>
      </c>
      <c r="D23" s="77" t="s">
        <v>515</v>
      </c>
      <c r="E23" s="251"/>
      <c r="F23" s="251"/>
      <c r="G23" s="251"/>
      <c r="H23" s="251"/>
      <c r="I23" s="251"/>
      <c r="XEZ23" s="150"/>
      <c r="XFA23" s="156">
        <v>3</v>
      </c>
      <c r="XFB23" s="150" t="str">
        <f>D23</f>
        <v>Can describe and demonstrate regular, comprehensive and ongoing assessment, maintenance and improvement of datasets for relevance/fitness for purpose.</v>
      </c>
    </row>
    <row r="24" spans="1:9 16380:16382" customFormat="1" x14ac:dyDescent="0.25">
      <c r="A24" s="76"/>
      <c r="B24" s="252"/>
      <c r="C24" s="80" t="s">
        <v>626</v>
      </c>
      <c r="D24" s="77" t="s">
        <v>755</v>
      </c>
      <c r="E24" s="252"/>
      <c r="F24" s="252"/>
      <c r="G24" s="252"/>
      <c r="H24" s="252"/>
      <c r="I24" s="252"/>
      <c r="XEZ24" s="150"/>
      <c r="XFA24" s="156">
        <v>4</v>
      </c>
      <c r="XFB24" s="150" t="str">
        <f>D24</f>
        <v xml:space="preserve">Shares, co-creates and promotes approaches with trusted partners to raise capability. </v>
      </c>
    </row>
    <row r="25" spans="1:9 16380:16382" s="76" customFormat="1" ht="45" x14ac:dyDescent="0.25">
      <c r="B25" s="113"/>
      <c r="C25" s="280" t="s">
        <v>903</v>
      </c>
      <c r="D25" s="260"/>
      <c r="E25" s="114" t="s">
        <v>810</v>
      </c>
      <c r="F25" s="114" t="s">
        <v>628</v>
      </c>
      <c r="G25" s="114" t="s">
        <v>811</v>
      </c>
      <c r="H25" s="114" t="s">
        <v>628</v>
      </c>
      <c r="I25" s="114" t="s">
        <v>771</v>
      </c>
    </row>
    <row r="26" spans="1:9 16380:16382" customFormat="1" ht="57" x14ac:dyDescent="0.25">
      <c r="A26" s="76"/>
      <c r="B26" s="261" t="s">
        <v>45</v>
      </c>
      <c r="C26" s="79" t="s">
        <v>623</v>
      </c>
      <c r="D26" s="77" t="s">
        <v>756</v>
      </c>
      <c r="E26" s="261">
        <v>3</v>
      </c>
      <c r="F26" s="261" t="str">
        <f>IFERROR(VLOOKUP(E26,Drops!$B$3:$C$7,2,FALSE),"")</f>
        <v>Confident</v>
      </c>
      <c r="G26" s="261">
        <v>1</v>
      </c>
      <c r="H26" s="261" t="str">
        <f>IFERROR(VLOOKUP(G26,Drops!$B$3:$C$7,2,FALSE),"")</f>
        <v>Developing</v>
      </c>
      <c r="I26" s="250"/>
      <c r="XEZ26" s="150" t="str">
        <f>B26</f>
        <v>9.1.5 Organisational Data Governance and Stewardship</v>
      </c>
      <c r="XFA26" s="156">
        <v>1</v>
      </c>
      <c r="XFB26" s="150" t="str">
        <f>D26</f>
        <v>Cannot meaningfully demonstrate understanding or application of data governance/stewardship concepts  (e.g. does not yet undertake formal collection, management and analysis of data or currently collects and analyses throughput/output data only).</v>
      </c>
    </row>
    <row r="27" spans="1:9 16380:16382" customFormat="1" ht="47.25" x14ac:dyDescent="0.25">
      <c r="A27" s="76"/>
      <c r="B27" s="251"/>
      <c r="C27" s="80" t="s">
        <v>624</v>
      </c>
      <c r="D27" s="77" t="s">
        <v>681</v>
      </c>
      <c r="E27" s="251"/>
      <c r="F27" s="251"/>
      <c r="G27" s="251"/>
      <c r="H27" s="251"/>
      <c r="I27" s="251"/>
      <c r="XEZ27" s="150"/>
      <c r="XFA27" s="156">
        <v>2</v>
      </c>
      <c r="XFB27" s="150" t="str">
        <f>D27</f>
        <v>Can demonstrate that leadership team and key influencers have a working knowledge of data governance/stewardship BUT does not currently prioritise these practices (or is developing these practices).</v>
      </c>
    </row>
    <row r="28" spans="1:9 16380:16382" customFormat="1" ht="47.25" x14ac:dyDescent="0.25">
      <c r="A28" s="76"/>
      <c r="B28" s="251"/>
      <c r="C28" s="80" t="s">
        <v>625</v>
      </c>
      <c r="D28" s="77" t="s">
        <v>682</v>
      </c>
      <c r="E28" s="251"/>
      <c r="F28" s="251"/>
      <c r="G28" s="251"/>
      <c r="H28" s="251"/>
      <c r="I28" s="251"/>
      <c r="XEZ28" s="150"/>
      <c r="XFA28" s="156">
        <v>3</v>
      </c>
      <c r="XFB28" s="150" t="str">
        <f>D28</f>
        <v>Can demonstrate how leadership team/key influencers understand data governance/stewardship functions (including all-of-Aotearoa and Te Ao Māori lenses) AND what the organisational practices and artefacts reflect these are.</v>
      </c>
    </row>
    <row r="29" spans="1:9 16380:16382" customFormat="1" ht="71.25" x14ac:dyDescent="0.25">
      <c r="A29" s="76"/>
      <c r="B29" s="252"/>
      <c r="C29" s="80" t="s">
        <v>626</v>
      </c>
      <c r="D29" s="77" t="s">
        <v>864</v>
      </c>
      <c r="E29" s="252"/>
      <c r="F29" s="252"/>
      <c r="G29" s="252"/>
      <c r="H29" s="252"/>
      <c r="I29" s="252"/>
      <c r="XEZ29" s="150"/>
      <c r="XFA29" s="156">
        <v>4</v>
      </c>
      <c r="XFB29" s="150" t="str">
        <f>D29</f>
        <v>Operates at maturity level 3 AND organisation promotes/shares data governance/stewardship artefacts and processes with trusted partners across the DR system to build collective capability. Data governance roles and responsibilities are well defined across the organization and there are clear processes for defining, escalating and resolving data issues.</v>
      </c>
    </row>
    <row r="30" spans="1:9 16380:16382" s="98" customFormat="1" ht="18.75" x14ac:dyDescent="0.3">
      <c r="B30" s="109"/>
      <c r="C30" s="253" t="s">
        <v>657</v>
      </c>
      <c r="D30" s="254"/>
      <c r="E30" s="254"/>
      <c r="F30" s="254"/>
      <c r="G30" s="254"/>
      <c r="H30" s="254"/>
      <c r="I30" s="269"/>
    </row>
    <row r="31" spans="1:9 16380:16382" s="98" customFormat="1" ht="18.75" x14ac:dyDescent="0.3">
      <c r="B31" s="110"/>
      <c r="C31" s="256" t="s">
        <v>368</v>
      </c>
      <c r="D31" s="271"/>
      <c r="E31" s="271"/>
      <c r="F31" s="271"/>
      <c r="G31" s="271"/>
      <c r="H31" s="271"/>
      <c r="I31" s="266"/>
    </row>
    <row r="32" spans="1:9 16380:16382" s="76" customFormat="1" ht="45" x14ac:dyDescent="0.25">
      <c r="B32" s="111"/>
      <c r="C32" s="280" t="s">
        <v>904</v>
      </c>
      <c r="D32" s="260"/>
      <c r="E32" s="114" t="s">
        <v>810</v>
      </c>
      <c r="F32" s="114" t="s">
        <v>628</v>
      </c>
      <c r="G32" s="114" t="s">
        <v>811</v>
      </c>
      <c r="H32" s="114" t="s">
        <v>628</v>
      </c>
      <c r="I32" s="114" t="s">
        <v>771</v>
      </c>
    </row>
    <row r="33" spans="1:9 16380:16382" customFormat="1" ht="31.5" x14ac:dyDescent="0.25">
      <c r="A33" s="76"/>
      <c r="B33" s="261" t="s">
        <v>46</v>
      </c>
      <c r="C33" s="79" t="s">
        <v>623</v>
      </c>
      <c r="D33" s="77" t="s">
        <v>683</v>
      </c>
      <c r="E33" s="261">
        <v>3</v>
      </c>
      <c r="F33" s="261" t="str">
        <f>IFERROR(VLOOKUP(E33,Drops!$B$3:$C$7,2,FALSE),"")</f>
        <v>Confident</v>
      </c>
      <c r="G33" s="261">
        <v>1</v>
      </c>
      <c r="H33" s="261" t="str">
        <f>IFERROR(VLOOKUP(G33,Drops!$B$3:$C$7,2,FALSE),"")</f>
        <v>Developing</v>
      </c>
      <c r="I33" s="250"/>
      <c r="XEZ33" s="150" t="str">
        <f>B33</f>
        <v>9.2.1 Data sharing/access protocols</v>
      </c>
      <c r="XFA33" s="156">
        <v>1</v>
      </c>
      <c r="XFB33" s="150" t="str">
        <f>D33</f>
        <v>Cannot clearly articulate: 1) what is meant by 'open data' or 2) content of Aotearoa Data and Information Principles or cannot articulate the value of 1) and  2).</v>
      </c>
    </row>
    <row r="34" spans="1:9 16380:16382" customFormat="1" ht="31.5" x14ac:dyDescent="0.25">
      <c r="A34" s="76"/>
      <c r="B34" s="251"/>
      <c r="C34" s="80" t="s">
        <v>624</v>
      </c>
      <c r="D34" s="77" t="s">
        <v>684</v>
      </c>
      <c r="E34" s="251"/>
      <c r="F34" s="251"/>
      <c r="G34" s="251"/>
      <c r="H34" s="251"/>
      <c r="I34" s="251"/>
      <c r="XEZ34" s="150"/>
      <c r="XFA34" s="156">
        <v>2</v>
      </c>
      <c r="XFB34" s="150" t="str">
        <f>D34</f>
        <v>Understands and can articulate open data concepts how the data held can be used more widely BUT does not yet have open data practices. </v>
      </c>
    </row>
    <row r="35" spans="1:9 16380:16382" customFormat="1" ht="47.25" x14ac:dyDescent="0.25">
      <c r="A35" s="76"/>
      <c r="B35" s="251"/>
      <c r="C35" s="80" t="s">
        <v>625</v>
      </c>
      <c r="D35" s="77" t="s">
        <v>685</v>
      </c>
      <c r="E35" s="251"/>
      <c r="F35" s="251"/>
      <c r="G35" s="251"/>
      <c r="H35" s="251"/>
      <c r="I35" s="251"/>
      <c r="XEZ35" s="150"/>
      <c r="XFA35" s="156">
        <v>3</v>
      </c>
      <c r="XFB35" s="150" t="str">
        <f>D35</f>
        <v xml:space="preserve">Understands and can articulate how the data held can be used more widely, has protocols and processes to support re-use by others AND enables others to access the data where it is safe and appropriate to do so. </v>
      </c>
    </row>
    <row r="36" spans="1:9 16380:16382" customFormat="1" ht="63" x14ac:dyDescent="0.25">
      <c r="A36" s="76"/>
      <c r="B36" s="252"/>
      <c r="C36" s="80" t="s">
        <v>626</v>
      </c>
      <c r="D36" s="77" t="s">
        <v>865</v>
      </c>
      <c r="E36" s="252"/>
      <c r="F36" s="252"/>
      <c r="G36" s="252"/>
      <c r="H36" s="252"/>
      <c r="I36" s="252"/>
      <c r="XEZ36" s="150"/>
      <c r="XFA36" s="156">
        <v>4</v>
      </c>
      <c r="XFB36" s="150" t="str">
        <f>D36</f>
        <v xml:space="preserve">Operates at maturity level 3 AND advises / is consulted by/ co-designs with others (including the public)  on approaches to make data re-usable. Data (security) classification standard is established and applied. Organization has clear procedure to agree how data can be used and shared. </v>
      </c>
    </row>
    <row r="37" spans="1:9 16380:16382" s="98" customFormat="1" ht="18.75" x14ac:dyDescent="0.3">
      <c r="B37" s="109"/>
      <c r="C37" s="253" t="s">
        <v>657</v>
      </c>
      <c r="D37" s="254"/>
      <c r="E37" s="254"/>
      <c r="F37" s="254"/>
      <c r="G37" s="254"/>
      <c r="H37" s="254"/>
      <c r="I37" s="269"/>
    </row>
    <row r="38" spans="1:9 16380:16382" s="98" customFormat="1" ht="18.75" x14ac:dyDescent="0.3">
      <c r="B38" s="110"/>
      <c r="C38" s="284" t="s">
        <v>788</v>
      </c>
      <c r="D38" s="285"/>
      <c r="E38" s="285"/>
      <c r="F38" s="285"/>
      <c r="G38" s="285"/>
      <c r="H38" s="285"/>
      <c r="I38" s="286"/>
    </row>
    <row r="39" spans="1:9 16380:16382" s="76" customFormat="1" ht="45" x14ac:dyDescent="0.25">
      <c r="B39" s="111"/>
      <c r="C39" s="283" t="s">
        <v>869</v>
      </c>
      <c r="D39" s="273"/>
      <c r="E39" s="114" t="s">
        <v>810</v>
      </c>
      <c r="F39" s="114" t="s">
        <v>628</v>
      </c>
      <c r="G39" s="114" t="s">
        <v>811</v>
      </c>
      <c r="H39" s="114" t="s">
        <v>628</v>
      </c>
      <c r="I39" s="114" t="s">
        <v>771</v>
      </c>
    </row>
    <row r="40" spans="1:9 16380:16382" customFormat="1" ht="31.5" x14ac:dyDescent="0.25">
      <c r="A40" s="76"/>
      <c r="B40" s="261" t="s">
        <v>47</v>
      </c>
      <c r="C40" s="79" t="s">
        <v>623</v>
      </c>
      <c r="D40" s="77" t="s">
        <v>866</v>
      </c>
      <c r="E40" s="261">
        <v>3</v>
      </c>
      <c r="F40" s="261" t="str">
        <f>IFERROR(VLOOKUP(E40,Drops!$B$3:$C$7,2,FALSE),"")</f>
        <v>Confident</v>
      </c>
      <c r="G40" s="261">
        <v>2</v>
      </c>
      <c r="H40" s="261" t="str">
        <f>IFERROR(VLOOKUP(G40,Drops!$B$3:$C$7,2,FALSE),"")</f>
        <v>Advancing</v>
      </c>
      <c r="I40" s="250"/>
      <c r="XEZ40" s="150" t="str">
        <f>B40</f>
        <v>9.3.1 Partnership with Tangata Whenua</v>
      </c>
      <c r="XFA40" s="156">
        <v>1</v>
      </c>
      <c r="XFB40" s="150" t="str">
        <f>D40</f>
        <v>Cannot currently demonstrate meaningful participation in formal or informal engagement to discuss data and information needs with tangata whenua.</v>
      </c>
    </row>
    <row r="41" spans="1:9 16380:16382" customFormat="1" ht="42.75" x14ac:dyDescent="0.25">
      <c r="A41" s="76"/>
      <c r="B41" s="251"/>
      <c r="C41" s="80" t="s">
        <v>624</v>
      </c>
      <c r="D41" s="77" t="s">
        <v>867</v>
      </c>
      <c r="E41" s="251"/>
      <c r="F41" s="251"/>
      <c r="G41" s="251"/>
      <c r="H41" s="251"/>
      <c r="I41" s="251"/>
      <c r="XEZ41" s="150"/>
      <c r="XFA41" s="156">
        <v>2</v>
      </c>
      <c r="XFB41" s="150" t="str">
        <f>D41</f>
        <v>Can describe how formal and informal engagement to discuss data and information needs with Tangata Whenua would operate BUT cannot demonstrate significant participation in these.</v>
      </c>
    </row>
    <row r="42" spans="1:9 16380:16382" customFormat="1" ht="47.25" x14ac:dyDescent="0.25">
      <c r="A42" s="76"/>
      <c r="B42" s="251"/>
      <c r="C42" s="80" t="s">
        <v>625</v>
      </c>
      <c r="D42" s="77" t="s">
        <v>868</v>
      </c>
      <c r="E42" s="251"/>
      <c r="F42" s="251"/>
      <c r="G42" s="251"/>
      <c r="H42" s="251"/>
      <c r="I42" s="251"/>
      <c r="XEZ42" s="150"/>
      <c r="XFA42" s="156">
        <v>3</v>
      </c>
      <c r="XFB42" s="150" t="str">
        <f>D42</f>
        <v>Can demonstrate participation in, and encouragement of others to participate in formal and informal engagement to collaborate on solutions using data and insights, with Tangata Whenua, on a regular basis.</v>
      </c>
    </row>
    <row r="43" spans="1:9 16380:16382" customFormat="1" ht="28.5" x14ac:dyDescent="0.25">
      <c r="A43" s="76"/>
      <c r="B43" s="252"/>
      <c r="C43" s="80" t="s">
        <v>626</v>
      </c>
      <c r="D43" s="77" t="s">
        <v>757</v>
      </c>
      <c r="E43" s="252"/>
      <c r="F43" s="252"/>
      <c r="G43" s="252"/>
      <c r="H43" s="252"/>
      <c r="I43" s="252"/>
      <c r="XEZ43" s="150"/>
      <c r="XFA43" s="156">
        <v>4</v>
      </c>
      <c r="XFB43" s="150" t="str">
        <f>D43</f>
        <v xml:space="preserve">Works to co-design solutions using data and insights, with Tangata Whenua, on a regular basis. </v>
      </c>
    </row>
    <row r="44" spans="1:9 16380:16382" s="76" customFormat="1" ht="45" x14ac:dyDescent="0.25">
      <c r="B44" s="166"/>
      <c r="C44" s="283" t="s">
        <v>870</v>
      </c>
      <c r="D44" s="273"/>
      <c r="E44" s="114" t="s">
        <v>810</v>
      </c>
      <c r="F44" s="114" t="s">
        <v>628</v>
      </c>
      <c r="G44" s="114" t="s">
        <v>811</v>
      </c>
      <c r="H44" s="114" t="s">
        <v>628</v>
      </c>
      <c r="I44" s="114" t="s">
        <v>771</v>
      </c>
    </row>
    <row r="45" spans="1:9 16380:16382" customFormat="1" ht="31.5" x14ac:dyDescent="0.25">
      <c r="A45" s="76"/>
      <c r="B45" s="274" t="s">
        <v>871</v>
      </c>
      <c r="C45" s="79" t="s">
        <v>623</v>
      </c>
      <c r="D45" s="77" t="s">
        <v>872</v>
      </c>
      <c r="E45" s="261">
        <v>3</v>
      </c>
      <c r="F45" s="261" t="str">
        <f>IFERROR(VLOOKUP(E45,Drops!$B$3:$C$7,2,FALSE),"")</f>
        <v>Confident</v>
      </c>
      <c r="G45" s="261">
        <v>3</v>
      </c>
      <c r="H45" s="261" t="str">
        <f>IFERROR(VLOOKUP(G45,Drops!$B$3:$C$7,2,FALSE),"")</f>
        <v>Confident</v>
      </c>
      <c r="I45" s="250"/>
      <c r="XEZ45" s="150" t="str">
        <f>B45</f>
        <v>9.3.2 Engagement with users</v>
      </c>
      <c r="XFA45" s="156">
        <v>1</v>
      </c>
      <c r="XFB45" s="150" t="str">
        <f>D45</f>
        <v xml:space="preserve">Cannot currently demonstrate meaningful engagement to discuss data and information needs of the service users.  </v>
      </c>
    </row>
    <row r="46" spans="1:9 16380:16382" customFormat="1" ht="31.5" x14ac:dyDescent="0.25">
      <c r="A46" s="76"/>
      <c r="B46" s="275"/>
      <c r="C46" s="80" t="s">
        <v>624</v>
      </c>
      <c r="D46" s="77" t="s">
        <v>758</v>
      </c>
      <c r="E46" s="251"/>
      <c r="F46" s="251"/>
      <c r="G46" s="251"/>
      <c r="H46" s="251"/>
      <c r="I46" s="251"/>
      <c r="XEZ46" s="150"/>
      <c r="XFA46" s="156">
        <v>2</v>
      </c>
      <c r="XFB46" s="150" t="str">
        <f>D46</f>
        <v xml:space="preserve">Can describe how engagement to discuss data and information needs of the service users might operate BUT cannot demonstrate this.  </v>
      </c>
    </row>
    <row r="47" spans="1:9 16380:16382" customFormat="1" ht="31.5" x14ac:dyDescent="0.25">
      <c r="A47" s="76"/>
      <c r="B47" s="275"/>
      <c r="C47" s="80" t="s">
        <v>625</v>
      </c>
      <c r="D47" s="77" t="s">
        <v>759</v>
      </c>
      <c r="E47" s="251"/>
      <c r="F47" s="251"/>
      <c r="G47" s="251"/>
      <c r="H47" s="251"/>
      <c r="I47" s="251"/>
      <c r="XEZ47" s="150"/>
      <c r="XFA47" s="156">
        <v>3</v>
      </c>
      <c r="XFB47" s="150" t="str">
        <f>D47</f>
        <v>Can demonstrate and describe engagement on a regular basis to discuss data and information needs of the users. Uses insights to inform better service delivery.</v>
      </c>
    </row>
    <row r="48" spans="1:9 16380:16382" customFormat="1" ht="31.5" x14ac:dyDescent="0.25">
      <c r="A48" s="76"/>
      <c r="B48" s="276"/>
      <c r="C48" s="80" t="s">
        <v>626</v>
      </c>
      <c r="D48" s="77" t="s">
        <v>760</v>
      </c>
      <c r="E48" s="252"/>
      <c r="F48" s="252"/>
      <c r="G48" s="252"/>
      <c r="H48" s="252"/>
      <c r="I48" s="252"/>
      <c r="XEZ48" s="150"/>
      <c r="XFA48" s="156">
        <v>4</v>
      </c>
      <c r="XFB48" s="150" t="str">
        <f>D48</f>
        <v xml:space="preserve">Engages on solutions using data and insights, with users, on a regular basis. Uses these insights to implement better service delivery and mitigate events leading to disputes. </v>
      </c>
    </row>
    <row r="49" spans="1:9 16380:16382" s="76" customFormat="1" ht="45" x14ac:dyDescent="0.25">
      <c r="B49" s="113"/>
      <c r="C49" s="280" t="s">
        <v>687</v>
      </c>
      <c r="D49" s="260"/>
      <c r="E49" s="114" t="s">
        <v>810</v>
      </c>
      <c r="F49" s="114" t="s">
        <v>628</v>
      </c>
      <c r="G49" s="114" t="s">
        <v>811</v>
      </c>
      <c r="H49" s="114" t="s">
        <v>628</v>
      </c>
      <c r="I49" s="114" t="s">
        <v>771</v>
      </c>
    </row>
    <row r="50" spans="1:9 16380:16382" customFormat="1" ht="31.5" x14ac:dyDescent="0.25">
      <c r="A50" s="76"/>
      <c r="B50" s="261" t="s">
        <v>686</v>
      </c>
      <c r="C50" s="79" t="s">
        <v>623</v>
      </c>
      <c r="D50" s="77" t="s">
        <v>761</v>
      </c>
      <c r="E50" s="261">
        <v>4</v>
      </c>
      <c r="F50" s="261" t="str">
        <f>IFERROR(VLOOKUP(E50,Drops!$B$3:$C$7,2,FALSE),"")</f>
        <v>Leader</v>
      </c>
      <c r="G50" s="261">
        <v>3</v>
      </c>
      <c r="H50" s="261" t="str">
        <f>IFERROR(VLOOKUP(G50,Drops!$B$3:$C$7,2,FALSE),"")</f>
        <v>Confident</v>
      </c>
      <c r="I50" s="250"/>
      <c r="XEZ50" s="150" t="str">
        <f>B50</f>
        <v>9.3.3 Reflecting Te Ao Māori in Data Practices</v>
      </c>
      <c r="XFA50" s="156">
        <v>1</v>
      </c>
      <c r="XFB50" s="150" t="str">
        <f>D50</f>
        <v>Cannot yet demonstrate comprehensive understanding of Te Ao Māori and its value and application across data practices.</v>
      </c>
    </row>
    <row r="51" spans="1:9 16380:16382" customFormat="1" ht="42.75" x14ac:dyDescent="0.25">
      <c r="A51" s="76"/>
      <c r="B51" s="251"/>
      <c r="C51" s="80" t="s">
        <v>624</v>
      </c>
      <c r="D51" s="77" t="s">
        <v>873</v>
      </c>
      <c r="E51" s="251"/>
      <c r="F51" s="251"/>
      <c r="G51" s="251"/>
      <c r="H51" s="251"/>
      <c r="I51" s="251"/>
      <c r="XEZ51" s="150"/>
      <c r="XFA51" s="156">
        <v>2</v>
      </c>
      <c r="XFB51" s="150" t="str">
        <f>D51</f>
        <v>Can describe and demonstrate understanding of the importance of Te Ao Māori and how Te Ao Māori is embedded across some of its data practices BUT has not yet embedded this fully.</v>
      </c>
    </row>
    <row r="52" spans="1:9 16380:16382" customFormat="1" ht="47.25" x14ac:dyDescent="0.25">
      <c r="A52" s="76"/>
      <c r="B52" s="251"/>
      <c r="C52" s="80" t="s">
        <v>625</v>
      </c>
      <c r="D52" s="77" t="s">
        <v>874</v>
      </c>
      <c r="E52" s="251"/>
      <c r="F52" s="251"/>
      <c r="G52" s="251"/>
      <c r="H52" s="251"/>
      <c r="I52" s="251"/>
      <c r="XEZ52" s="150"/>
      <c r="XFA52" s="156">
        <v>3</v>
      </c>
      <c r="XFB52" s="150" t="str">
        <f>D52</f>
        <v xml:space="preserve">Can describe and demonstrate partnership with Tangata Whenua to embed Te Ao Māori concepts into data practices - e.g. Data=taonga, Māori Data Sovereignty. Practices guided by accepted standards/frameworks/bodies e.g. Te Mana Raraunga. </v>
      </c>
    </row>
    <row r="53" spans="1:9 16380:16382" customFormat="1" ht="47.25" x14ac:dyDescent="0.25">
      <c r="A53" s="76"/>
      <c r="B53" s="252"/>
      <c r="C53" s="80" t="s">
        <v>626</v>
      </c>
      <c r="D53" s="77" t="s">
        <v>875</v>
      </c>
      <c r="E53" s="252"/>
      <c r="F53" s="252"/>
      <c r="G53" s="252"/>
      <c r="H53" s="252"/>
      <c r="I53" s="252"/>
      <c r="XEZ53" s="150"/>
      <c r="XFA53" s="156">
        <v>4</v>
      </c>
      <c r="XFB53" s="150" t="str">
        <f>D53</f>
        <v>Can demonstrate working collaboratively with Tangata Whenua and other partners on an ongoing basis to shape, promote and influence how Te Ao Māori is embedded in data practices across the dispute resolution system.</v>
      </c>
    </row>
    <row r="54" spans="1:9 16380:16382" s="76" customFormat="1" ht="45" x14ac:dyDescent="0.25">
      <c r="B54" s="113"/>
      <c r="C54" s="280" t="s">
        <v>877</v>
      </c>
      <c r="D54" s="260"/>
      <c r="E54" s="114" t="s">
        <v>810</v>
      </c>
      <c r="F54" s="114" t="s">
        <v>628</v>
      </c>
      <c r="G54" s="114" t="s">
        <v>811</v>
      </c>
      <c r="H54" s="114" t="s">
        <v>628</v>
      </c>
      <c r="I54" s="114" t="s">
        <v>771</v>
      </c>
    </row>
    <row r="55" spans="1:9 16380:16382" customFormat="1" ht="31.5" x14ac:dyDescent="0.25">
      <c r="A55" s="76"/>
      <c r="B55" s="261" t="s">
        <v>880</v>
      </c>
      <c r="C55" s="79" t="s">
        <v>623</v>
      </c>
      <c r="D55" s="77" t="s">
        <v>878</v>
      </c>
      <c r="E55" s="261">
        <v>2</v>
      </c>
      <c r="F55" s="261" t="str">
        <f>IFERROR(VLOOKUP(E55,Drops!$B$3:$C$7,2,FALSE),"")</f>
        <v>Advancing</v>
      </c>
      <c r="G55" s="261">
        <v>1</v>
      </c>
      <c r="H55" s="261" t="str">
        <f>IFERROR(VLOOKUP(G55,Drops!$B$3:$C$7,2,FALSE),"")</f>
        <v>Developing</v>
      </c>
      <c r="I55" s="250"/>
      <c r="XEZ55" s="150" t="str">
        <f>B55</f>
        <v>9.3.4 Design of Data Practices</v>
      </c>
      <c r="XFA55" s="156">
        <v>1</v>
      </c>
      <c r="XFB55" s="150" t="str">
        <f>D55</f>
        <v>Cannot yet demonstrate a comprehensive understanding or clear articulation of  user-centred design and its application across data practices</v>
      </c>
    </row>
    <row r="56" spans="1:9 16380:16382" customFormat="1" ht="31.5" x14ac:dyDescent="0.25">
      <c r="A56" s="76"/>
      <c r="B56" s="251"/>
      <c r="C56" s="80" t="s">
        <v>624</v>
      </c>
      <c r="D56" s="77" t="s">
        <v>876</v>
      </c>
      <c r="E56" s="251"/>
      <c r="F56" s="251"/>
      <c r="G56" s="251"/>
      <c r="H56" s="251"/>
      <c r="I56" s="251"/>
      <c r="XEZ56" s="150"/>
      <c r="XFA56" s="156">
        <v>2</v>
      </c>
      <c r="XFB56" s="150" t="str">
        <f>D56</f>
        <v>Can articulate and demonstrate understanding of the value of design-led approaches applied across data practices, but has not yet embedded this.</v>
      </c>
    </row>
    <row r="57" spans="1:9 16380:16382" customFormat="1" ht="42.75" x14ac:dyDescent="0.25">
      <c r="A57" s="76"/>
      <c r="B57" s="251"/>
      <c r="C57" s="80" t="s">
        <v>625</v>
      </c>
      <c r="D57" s="77" t="s">
        <v>879</v>
      </c>
      <c r="E57" s="251"/>
      <c r="F57" s="251"/>
      <c r="G57" s="251"/>
      <c r="H57" s="251"/>
      <c r="I57" s="251"/>
      <c r="XEZ57" s="150"/>
      <c r="XFA57" s="156">
        <v>3</v>
      </c>
      <c r="XFB57" s="150" t="str">
        <f>D57</f>
        <v>Can articulate and demonstrate  user-centred design are embedded across data practices. Uses other accepted standards and guidelines to guide design approaches (e.g. D-school, IDEO)</v>
      </c>
    </row>
    <row r="58" spans="1:9 16380:16382" customFormat="1" ht="47.25" x14ac:dyDescent="0.25">
      <c r="A58" s="76"/>
      <c r="B58" s="252"/>
      <c r="C58" s="80" t="s">
        <v>626</v>
      </c>
      <c r="D58" s="77" t="s">
        <v>881</v>
      </c>
      <c r="E58" s="252"/>
      <c r="F58" s="252"/>
      <c r="G58" s="252"/>
      <c r="H58" s="252"/>
      <c r="I58" s="252"/>
      <c r="XEZ58" s="150"/>
      <c r="XFA58" s="156">
        <v>4</v>
      </c>
      <c r="XFB58" s="150" t="str">
        <f>D58</f>
        <v>Works collaboratively on a regular, ongoing basis with trusted partners, Tangata Whenua, and users to shape, promote and influence how  user-centred design is embedded in data practices in the DR system.</v>
      </c>
    </row>
    <row r="59" spans="1:9 16380:16382" s="76" customFormat="1" ht="45" x14ac:dyDescent="0.25">
      <c r="B59" s="113"/>
      <c r="C59" s="283" t="s">
        <v>765</v>
      </c>
      <c r="D59" s="273"/>
      <c r="E59" s="114" t="s">
        <v>810</v>
      </c>
      <c r="F59" s="114" t="s">
        <v>628</v>
      </c>
      <c r="G59" s="114" t="s">
        <v>811</v>
      </c>
      <c r="H59" s="114" t="s">
        <v>628</v>
      </c>
      <c r="I59" s="114" t="s">
        <v>771</v>
      </c>
    </row>
    <row r="60" spans="1:9 16380:16382" customFormat="1" ht="31.5" x14ac:dyDescent="0.25">
      <c r="A60" s="76"/>
      <c r="B60" s="261" t="s">
        <v>50</v>
      </c>
      <c r="C60" s="79" t="s">
        <v>623</v>
      </c>
      <c r="D60" s="77" t="s">
        <v>883</v>
      </c>
      <c r="E60" s="261">
        <v>3</v>
      </c>
      <c r="F60" s="261" t="str">
        <f>IFERROR(VLOOKUP(E60,Drops!$B$3:$C$7,2,FALSE),"")</f>
        <v>Confident</v>
      </c>
      <c r="G60" s="261">
        <v>3</v>
      </c>
      <c r="H60" s="261" t="str">
        <f>IFERROR(VLOOKUP(G60,Drops!$B$3:$C$7,2,FALSE),"")</f>
        <v>Confident</v>
      </c>
      <c r="I60" s="250"/>
      <c r="XEZ60" s="150" t="str">
        <f>B60</f>
        <v xml:space="preserve">9.3.5 Privacy </v>
      </c>
      <c r="XFA60" s="156">
        <v>1</v>
      </c>
      <c r="XFB60" s="150" t="str">
        <f>D60</f>
        <v>Has limited ability to articulate application of Privacy Principles as they apply to data (Privacy Act 2020) e.g. including how Privacy Impact Assessments are applied.</v>
      </c>
    </row>
    <row r="61" spans="1:9 16380:16382" customFormat="1" ht="47.25" x14ac:dyDescent="0.25">
      <c r="A61" s="76"/>
      <c r="B61" s="251"/>
      <c r="C61" s="80" t="s">
        <v>624</v>
      </c>
      <c r="D61" s="77" t="s">
        <v>884</v>
      </c>
      <c r="E61" s="251"/>
      <c r="F61" s="251"/>
      <c r="G61" s="251"/>
      <c r="H61" s="251"/>
      <c r="I61" s="251"/>
      <c r="XEZ61" s="150"/>
      <c r="XFA61" s="156">
        <v>2</v>
      </c>
      <c r="XFB61" s="150" t="str">
        <f>D61</f>
        <v>Can demonstrate a working knowledge of/can articulate the Privacy Principles as they apply to data BUT has only selective or limited application and monitoring of application the Privacy Principles across data and insight practices.</v>
      </c>
    </row>
    <row r="62" spans="1:9 16380:16382" customFormat="1" ht="47.25" x14ac:dyDescent="0.25">
      <c r="A62" s="76"/>
      <c r="B62" s="251"/>
      <c r="C62" s="80" t="s">
        <v>625</v>
      </c>
      <c r="D62" s="77" t="s">
        <v>885</v>
      </c>
      <c r="E62" s="251"/>
      <c r="F62" s="251"/>
      <c r="G62" s="251"/>
      <c r="H62" s="251"/>
      <c r="I62" s="251"/>
      <c r="XEZ62" s="150"/>
      <c r="XFA62" s="156">
        <v>3</v>
      </c>
      <c r="XFB62" s="150" t="str">
        <f>D62</f>
        <v>Can describe and demonstrate systematic application of the Privacy Principles as they apply to data (Privacy Act 2020) e.g. performing Privacy Impact Assessments; monitors application/compliance on a regular basis.  Recognises and reports privacy breaches.</v>
      </c>
    </row>
    <row r="63" spans="1:9 16380:16382" customFormat="1" ht="31.5" x14ac:dyDescent="0.25">
      <c r="A63" s="76"/>
      <c r="B63" s="252"/>
      <c r="C63" s="80" t="s">
        <v>626</v>
      </c>
      <c r="D63" s="77" t="s">
        <v>886</v>
      </c>
      <c r="E63" s="252"/>
      <c r="F63" s="252"/>
      <c r="G63" s="252"/>
      <c r="H63" s="252"/>
      <c r="I63" s="252"/>
      <c r="XEZ63" s="150"/>
      <c r="XFA63" s="156">
        <v>4</v>
      </c>
      <c r="XFB63" s="150" t="str">
        <f>D63</f>
        <v>Operates at maturity level 3 AND also works with DR system partners (including users) to build privacy capability.</v>
      </c>
    </row>
    <row r="64" spans="1:9 16380:16382" s="76" customFormat="1" ht="45" x14ac:dyDescent="0.25">
      <c r="B64" s="113"/>
      <c r="C64" s="280" t="s">
        <v>905</v>
      </c>
      <c r="D64" s="260"/>
      <c r="E64" s="114" t="s">
        <v>810</v>
      </c>
      <c r="F64" s="114" t="s">
        <v>628</v>
      </c>
      <c r="G64" s="114" t="s">
        <v>811</v>
      </c>
      <c r="H64" s="114" t="s">
        <v>628</v>
      </c>
      <c r="I64" s="114" t="s">
        <v>771</v>
      </c>
    </row>
    <row r="65" spans="1:9 16380:16382" customFormat="1" ht="47.25" x14ac:dyDescent="0.25">
      <c r="A65" s="76"/>
      <c r="B65" s="261" t="s">
        <v>51</v>
      </c>
      <c r="C65" s="79" t="s">
        <v>623</v>
      </c>
      <c r="D65" s="77" t="s">
        <v>762</v>
      </c>
      <c r="E65" s="261">
        <v>4</v>
      </c>
      <c r="F65" s="261" t="str">
        <f>IFERROR(VLOOKUP(E65,Drops!$B$3:$C$7,2,FALSE),"")</f>
        <v>Leader</v>
      </c>
      <c r="G65" s="261">
        <v>4</v>
      </c>
      <c r="H65" s="261" t="str">
        <f>IFERROR(VLOOKUP(G65,Drops!$B$3:$C$7,2,FALSE),"")</f>
        <v>Leader</v>
      </c>
      <c r="I65" s="250"/>
      <c r="XEZ65" s="150" t="str">
        <f>B65</f>
        <v>9.3.6 Māori Data Sovereignty</v>
      </c>
      <c r="XFA65" s="156">
        <v>1</v>
      </c>
      <c r="XFB65" s="150" t="str">
        <f>D65</f>
        <v>Limited ability to articulate Māori Data Sovereignty concepts, networks (e.g. Te Mana Raraunga)  and supporting frameworks (e.g. Aotearoa Data &amp; Information Principles, Māori Ethics Guidelines for AI, Algorithms, Data and IOT).</v>
      </c>
    </row>
    <row r="66" spans="1:9 16380:16382" customFormat="1" ht="47.25" x14ac:dyDescent="0.25">
      <c r="A66" s="76"/>
      <c r="B66" s="251"/>
      <c r="C66" s="80" t="s">
        <v>624</v>
      </c>
      <c r="D66" s="77" t="s">
        <v>887</v>
      </c>
      <c r="E66" s="251"/>
      <c r="F66" s="251"/>
      <c r="G66" s="251"/>
      <c r="H66" s="251"/>
      <c r="I66" s="251"/>
      <c r="XEZ66" s="150"/>
      <c r="XFA66" s="156">
        <v>2</v>
      </c>
      <c r="XFB66" s="150" t="str">
        <f>D66</f>
        <v>Can describe and articulate Māori Data Sovereignty concepts (e.g. Te Mana Raraunga) and frameworks (e.g. Aotearoa Data &amp; Information Principles, Māori Ethics Guidelines); and applies these in a basic way.</v>
      </c>
    </row>
    <row r="67" spans="1:9 16380:16382" customFormat="1" ht="47.25" x14ac:dyDescent="0.25">
      <c r="A67" s="76"/>
      <c r="B67" s="251"/>
      <c r="C67" s="80" t="s">
        <v>625</v>
      </c>
      <c r="D67" s="77" t="s">
        <v>763</v>
      </c>
      <c r="E67" s="251"/>
      <c r="F67" s="251"/>
      <c r="G67" s="251"/>
      <c r="H67" s="251"/>
      <c r="I67" s="251"/>
      <c r="XEZ67" s="150"/>
      <c r="XFA67" s="156">
        <v>3</v>
      </c>
      <c r="XFB67" s="150" t="str">
        <f>D67</f>
        <v>Can articulate comprehensive knowledge and demonstrate application of Māori Data Sovereignty concepts and frameworks (e.g. Te Mana Raraunga, Aotearoa Data and Information Principles, Māori Ethics Guidelines for AI, Algorithms, Data and IOT).</v>
      </c>
    </row>
    <row r="68" spans="1:9 16380:16382" customFormat="1" ht="47.25" x14ac:dyDescent="0.25">
      <c r="A68" s="76"/>
      <c r="B68" s="252"/>
      <c r="C68" s="80" t="s">
        <v>626</v>
      </c>
      <c r="D68" s="77" t="s">
        <v>888</v>
      </c>
      <c r="E68" s="252"/>
      <c r="F68" s="252"/>
      <c r="G68" s="252"/>
      <c r="H68" s="252"/>
      <c r="I68" s="252"/>
      <c r="XEZ68" s="150"/>
      <c r="XFA68" s="156">
        <v>4</v>
      </c>
      <c r="XFB68" s="150" t="str">
        <f>D68</f>
        <v>Also works with trusted partners and users to build collective capability in Māori Data Sovereignty.  Champions protection of Māori rights and interests in data in partnership with tangata whenua.</v>
      </c>
    </row>
    <row r="69" spans="1:9 16380:16382" s="76" customFormat="1" ht="45" x14ac:dyDescent="0.25">
      <c r="B69" s="113"/>
      <c r="C69" s="280" t="s">
        <v>764</v>
      </c>
      <c r="D69" s="260"/>
      <c r="E69" s="114" t="s">
        <v>810</v>
      </c>
      <c r="F69" s="114" t="s">
        <v>628</v>
      </c>
      <c r="G69" s="114" t="s">
        <v>811</v>
      </c>
      <c r="H69" s="114" t="s">
        <v>628</v>
      </c>
      <c r="I69" s="114" t="s">
        <v>771</v>
      </c>
    </row>
    <row r="70" spans="1:9 16380:16382" customFormat="1" ht="31.5" x14ac:dyDescent="0.25">
      <c r="A70" s="76"/>
      <c r="B70" s="261" t="s">
        <v>52</v>
      </c>
      <c r="C70" s="79" t="s">
        <v>623</v>
      </c>
      <c r="D70" s="77" t="s">
        <v>889</v>
      </c>
      <c r="E70" s="261">
        <v>3</v>
      </c>
      <c r="F70" s="261" t="str">
        <f>IFERROR(VLOOKUP(E70,Drops!$B$3:$C$7,2,FALSE),"")</f>
        <v>Confident</v>
      </c>
      <c r="G70" s="261">
        <v>2</v>
      </c>
      <c r="H70" s="261" t="str">
        <f>IFERROR(VLOOKUP(G70,Drops!$B$3:$C$7,2,FALSE),"")</f>
        <v>Advancing</v>
      </c>
      <c r="I70" s="250"/>
      <c r="XEZ70" s="150" t="str">
        <f>B70</f>
        <v>9.3.7 Transparency of data practices - communicating to others</v>
      </c>
      <c r="XFA70" s="156">
        <v>1</v>
      </c>
      <c r="XFB70" s="150" t="str">
        <f>D70</f>
        <v>Cannot articulate the importance of communicating, or demonstrate communication of, how data is collected, used, stored, shared - to other organisations and the public.</v>
      </c>
    </row>
    <row r="71" spans="1:9 16380:16382" customFormat="1" ht="31.5" x14ac:dyDescent="0.25">
      <c r="A71" s="76"/>
      <c r="B71" s="251"/>
      <c r="C71" s="80" t="s">
        <v>624</v>
      </c>
      <c r="D71" s="77" t="s">
        <v>890</v>
      </c>
      <c r="E71" s="251"/>
      <c r="F71" s="251"/>
      <c r="G71" s="251"/>
      <c r="H71" s="251"/>
      <c r="I71" s="251"/>
      <c r="XEZ71" s="150"/>
      <c r="XFA71" s="156">
        <v>2</v>
      </c>
      <c r="XFB71" s="150" t="str">
        <f>D71</f>
        <v>Understands and can articulate why it is important to communicate how data is collected, used, stored, shared but can only demonstrate that this is done in a limited way.</v>
      </c>
    </row>
    <row r="72" spans="1:9 16380:16382" customFormat="1" ht="42.75" x14ac:dyDescent="0.25">
      <c r="A72" s="76"/>
      <c r="B72" s="251"/>
      <c r="C72" s="80" t="s">
        <v>625</v>
      </c>
      <c r="D72" s="77" t="s">
        <v>891</v>
      </c>
      <c r="E72" s="251"/>
      <c r="F72" s="251"/>
      <c r="G72" s="251"/>
      <c r="H72" s="251"/>
      <c r="I72" s="251"/>
      <c r="XEZ72" s="150"/>
      <c r="XFA72" s="156">
        <v>3</v>
      </c>
      <c r="XFB72" s="150" t="str">
        <f>D72</f>
        <v>Understands and can articulate why it is important to communicate how data is collected, used, stored, shared and can demonstrate that this is done in a comprehensive, systematic way.</v>
      </c>
    </row>
    <row r="73" spans="1:9 16380:16382" customFormat="1" ht="31.5" x14ac:dyDescent="0.25">
      <c r="A73" s="76"/>
      <c r="B73" s="252"/>
      <c r="C73" s="80" t="s">
        <v>626</v>
      </c>
      <c r="D73" s="77" t="s">
        <v>892</v>
      </c>
      <c r="E73" s="252"/>
      <c r="F73" s="252"/>
      <c r="G73" s="252"/>
      <c r="H73" s="252"/>
      <c r="I73" s="252"/>
      <c r="XEZ73" s="150"/>
      <c r="XFA73" s="156">
        <v>4</v>
      </c>
      <c r="XFB73" s="150" t="str">
        <f>D73</f>
        <v>Engages with trusted partners to ensure that communications meet the needs of different users.  Works collaboratively with others to build capability across the DR system.</v>
      </c>
    </row>
    <row r="74" spans="1:9 16380:16382" s="76" customFormat="1" ht="45" x14ac:dyDescent="0.25">
      <c r="B74" s="113"/>
      <c r="C74" s="283" t="s">
        <v>894</v>
      </c>
      <c r="D74" s="273"/>
      <c r="E74" s="114" t="s">
        <v>810</v>
      </c>
      <c r="F74" s="114" t="s">
        <v>628</v>
      </c>
      <c r="G74" s="114" t="s">
        <v>811</v>
      </c>
      <c r="H74" s="114" t="s">
        <v>628</v>
      </c>
      <c r="I74" s="114" t="s">
        <v>771</v>
      </c>
    </row>
    <row r="75" spans="1:9 16380:16382" customFormat="1" ht="31.5" x14ac:dyDescent="0.25">
      <c r="A75" s="76"/>
      <c r="B75" s="274" t="s">
        <v>893</v>
      </c>
      <c r="C75" s="79" t="s">
        <v>623</v>
      </c>
      <c r="D75" s="77" t="s">
        <v>895</v>
      </c>
      <c r="E75" s="261">
        <v>3</v>
      </c>
      <c r="F75" s="261" t="str">
        <f>IFERROR(VLOOKUP(E75,Drops!$B$3:$C$7,2,FALSE),"")</f>
        <v>Confident</v>
      </c>
      <c r="G75" s="261">
        <v>3</v>
      </c>
      <c r="H75" s="261" t="str">
        <f>IFERROR(VLOOKUP(G75,Drops!$B$3:$C$7,2,FALSE),"")</f>
        <v>Confident</v>
      </c>
      <c r="I75" s="250"/>
      <c r="XEZ75" s="150" t="str">
        <f>B75</f>
        <v>9.3.8 Public Trust and Confidence</v>
      </c>
      <c r="XFA75" s="156">
        <v>1</v>
      </c>
      <c r="XFB75" s="150" t="str">
        <f>D75</f>
        <v>Cannot demonstrate measurement of levels of trust and confidence from users, tangata whenua and other stakeholders around data quality, data governance arrangements.</v>
      </c>
    </row>
    <row r="76" spans="1:9 16380:16382" customFormat="1" ht="47.25" x14ac:dyDescent="0.25">
      <c r="A76" s="76"/>
      <c r="B76" s="275"/>
      <c r="C76" s="80" t="s">
        <v>624</v>
      </c>
      <c r="D76" s="77" t="s">
        <v>896</v>
      </c>
      <c r="E76" s="251"/>
      <c r="F76" s="251"/>
      <c r="G76" s="251"/>
      <c r="H76" s="251"/>
      <c r="I76" s="251"/>
      <c r="XEZ76" s="150"/>
      <c r="XFA76" s="156">
        <v>2</v>
      </c>
      <c r="XFB76" s="150" t="str">
        <f>D76</f>
        <v>Can describe the importance of having trust and confidence from users, tangata whenua and other stakeholders around data quality, availability, access, data governance but does not yet measure this or actively work to build this.</v>
      </c>
    </row>
    <row r="77" spans="1:9 16380:16382" customFormat="1" ht="47.25" x14ac:dyDescent="0.25">
      <c r="A77" s="76"/>
      <c r="B77" s="275"/>
      <c r="C77" s="80" t="s">
        <v>625</v>
      </c>
      <c r="D77" s="77" t="s">
        <v>897</v>
      </c>
      <c r="E77" s="251"/>
      <c r="F77" s="251"/>
      <c r="G77" s="251"/>
      <c r="H77" s="251"/>
      <c r="I77" s="251"/>
      <c r="XEZ77" s="150"/>
      <c r="XFA77" s="156">
        <v>3</v>
      </c>
      <c r="XFB77" s="150" t="str">
        <f>D77</f>
        <v>Can describe and demonstrate measurement of trust and confidence from the public, tangata whenua and other stakeholders around data quality, availability, access, data governance arrangements. Uses insights to inform improvements.</v>
      </c>
    </row>
    <row r="78" spans="1:9 16380:16382" customFormat="1" ht="31.5" x14ac:dyDescent="0.25">
      <c r="A78" s="76"/>
      <c r="B78" s="276"/>
      <c r="C78" s="80" t="s">
        <v>626</v>
      </c>
      <c r="D78" s="77" t="s">
        <v>898</v>
      </c>
      <c r="E78" s="252"/>
      <c r="F78" s="252"/>
      <c r="G78" s="252"/>
      <c r="H78" s="252"/>
      <c r="I78" s="252"/>
      <c r="XEZ78" s="150"/>
      <c r="XFA78" s="156">
        <v>4</v>
      </c>
      <c r="XFB78" s="150" t="str">
        <f>D78</f>
        <v>Measurements show high levels of trust.  Also works collaboratively with trusted partners and users to build and develop capability.</v>
      </c>
    </row>
    <row r="79" spans="1:9 16380:16382" x14ac:dyDescent="0.25">
      <c r="A79" s="84"/>
    </row>
    <row r="80" spans="1:9 16380:16382" x14ac:dyDescent="0.25">
      <c r="A80" s="84"/>
    </row>
    <row r="81" spans="1:1" x14ac:dyDescent="0.25">
      <c r="A81" s="84"/>
    </row>
    <row r="82" spans="1:1" x14ac:dyDescent="0.25">
      <c r="A82" s="84"/>
    </row>
    <row r="83" spans="1:1" x14ac:dyDescent="0.25">
      <c r="A83" s="84"/>
    </row>
    <row r="84" spans="1:1" x14ac:dyDescent="0.25">
      <c r="A84" s="84"/>
    </row>
    <row r="85" spans="1:1" x14ac:dyDescent="0.25">
      <c r="A85" s="84"/>
    </row>
    <row r="86" spans="1:1" x14ac:dyDescent="0.25">
      <c r="A86" s="84"/>
    </row>
    <row r="87" spans="1:1" x14ac:dyDescent="0.25">
      <c r="A87" s="84"/>
    </row>
    <row r="88" spans="1:1" x14ac:dyDescent="0.25">
      <c r="A88" s="84"/>
    </row>
    <row r="89" spans="1:1" x14ac:dyDescent="0.25">
      <c r="A89" s="84"/>
    </row>
    <row r="90" spans="1:1" x14ac:dyDescent="0.25">
      <c r="A90" s="84"/>
    </row>
    <row r="91" spans="1:1" x14ac:dyDescent="0.25">
      <c r="A91" s="84"/>
    </row>
    <row r="92" spans="1:1" x14ac:dyDescent="0.25">
      <c r="A92" s="84"/>
    </row>
    <row r="93" spans="1:1" x14ac:dyDescent="0.25">
      <c r="A93" s="84"/>
    </row>
    <row r="94" spans="1:1" x14ac:dyDescent="0.25">
      <c r="A94" s="84"/>
    </row>
    <row r="95" spans="1:1" x14ac:dyDescent="0.25">
      <c r="A95" s="84"/>
    </row>
    <row r="96" spans="1:1" x14ac:dyDescent="0.25">
      <c r="A96" s="84"/>
    </row>
    <row r="97" spans="1:1" x14ac:dyDescent="0.25">
      <c r="A97" s="84"/>
    </row>
    <row r="98" spans="1:1" x14ac:dyDescent="0.25">
      <c r="A98" s="84"/>
    </row>
    <row r="99" spans="1:1" x14ac:dyDescent="0.25">
      <c r="A99" s="84"/>
    </row>
    <row r="100" spans="1:1" x14ac:dyDescent="0.25">
      <c r="A100" s="84"/>
    </row>
    <row r="101" spans="1:1" x14ac:dyDescent="0.25">
      <c r="A101" s="84"/>
    </row>
    <row r="102" spans="1:1" x14ac:dyDescent="0.25">
      <c r="A102" s="84"/>
    </row>
    <row r="103" spans="1:1" x14ac:dyDescent="0.25">
      <c r="A103" s="84"/>
    </row>
    <row r="104" spans="1:1" x14ac:dyDescent="0.25">
      <c r="A104" s="84"/>
    </row>
    <row r="105" spans="1:1" x14ac:dyDescent="0.25">
      <c r="A105" s="84"/>
    </row>
    <row r="106" spans="1:1" x14ac:dyDescent="0.25">
      <c r="A106" s="84"/>
    </row>
    <row r="107" spans="1:1" x14ac:dyDescent="0.25">
      <c r="A107" s="84"/>
    </row>
    <row r="108" spans="1:1" x14ac:dyDescent="0.25">
      <c r="A108" s="84"/>
    </row>
    <row r="109" spans="1:1" x14ac:dyDescent="0.25">
      <c r="A109" s="84"/>
    </row>
    <row r="110" spans="1:1" x14ac:dyDescent="0.25">
      <c r="A110" s="84"/>
    </row>
    <row r="111" spans="1:1" x14ac:dyDescent="0.25">
      <c r="A111" s="84"/>
    </row>
    <row r="112" spans="1:1" x14ac:dyDescent="0.25">
      <c r="A112" s="84"/>
    </row>
    <row r="113" spans="1:1" x14ac:dyDescent="0.25">
      <c r="A113" s="84"/>
    </row>
    <row r="114" spans="1:1" x14ac:dyDescent="0.25">
      <c r="A114" s="84"/>
    </row>
    <row r="115" spans="1:1" x14ac:dyDescent="0.25">
      <c r="A115" s="84"/>
    </row>
    <row r="116" spans="1:1" x14ac:dyDescent="0.25">
      <c r="A116" s="84"/>
    </row>
    <row r="117" spans="1:1" x14ac:dyDescent="0.25">
      <c r="A117" s="84"/>
    </row>
    <row r="118" spans="1:1" x14ac:dyDescent="0.25">
      <c r="A118" s="84"/>
    </row>
    <row r="119" spans="1:1" x14ac:dyDescent="0.25">
      <c r="A119" s="84"/>
    </row>
    <row r="120" spans="1:1" x14ac:dyDescent="0.25">
      <c r="A120" s="84"/>
    </row>
    <row r="121" spans="1:1" x14ac:dyDescent="0.25">
      <c r="A121" s="84"/>
    </row>
    <row r="122" spans="1:1" x14ac:dyDescent="0.25">
      <c r="A122" s="84"/>
    </row>
    <row r="123" spans="1:1" x14ac:dyDescent="0.25">
      <c r="A123" s="84"/>
    </row>
    <row r="124" spans="1:1" x14ac:dyDescent="0.25">
      <c r="A124" s="84"/>
    </row>
    <row r="125" spans="1:1" x14ac:dyDescent="0.25">
      <c r="A125" s="84"/>
    </row>
    <row r="126" spans="1:1" x14ac:dyDescent="0.25">
      <c r="A126" s="84"/>
    </row>
    <row r="127" spans="1:1" x14ac:dyDescent="0.25">
      <c r="A127" s="84"/>
    </row>
    <row r="128" spans="1:1" x14ac:dyDescent="0.25">
      <c r="A128" s="84"/>
    </row>
    <row r="129" spans="1:1" x14ac:dyDescent="0.25">
      <c r="A129" s="84"/>
    </row>
    <row r="130" spans="1:1" x14ac:dyDescent="0.25">
      <c r="A130" s="84"/>
    </row>
    <row r="131" spans="1:1" x14ac:dyDescent="0.25">
      <c r="A131" s="84"/>
    </row>
    <row r="132" spans="1:1" x14ac:dyDescent="0.25">
      <c r="A132" s="84"/>
    </row>
    <row r="133" spans="1:1" x14ac:dyDescent="0.25">
      <c r="A133" s="84"/>
    </row>
    <row r="134" spans="1:1" x14ac:dyDescent="0.25">
      <c r="A134" s="84"/>
    </row>
    <row r="135" spans="1:1" x14ac:dyDescent="0.25">
      <c r="A135" s="84"/>
    </row>
    <row r="136" spans="1:1" x14ac:dyDescent="0.25">
      <c r="A136" s="84"/>
    </row>
    <row r="137" spans="1:1" x14ac:dyDescent="0.25">
      <c r="A137" s="84"/>
    </row>
    <row r="138" spans="1:1" x14ac:dyDescent="0.25">
      <c r="A138" s="84"/>
    </row>
    <row r="139" spans="1:1" x14ac:dyDescent="0.25">
      <c r="A139" s="84"/>
    </row>
    <row r="140" spans="1:1" x14ac:dyDescent="0.25">
      <c r="A140" s="84"/>
    </row>
    <row r="141" spans="1:1" x14ac:dyDescent="0.25">
      <c r="A141" s="84"/>
    </row>
    <row r="142" spans="1:1" x14ac:dyDescent="0.25">
      <c r="A142" s="84"/>
    </row>
    <row r="143" spans="1:1" x14ac:dyDescent="0.25">
      <c r="A143" s="84"/>
    </row>
    <row r="144" spans="1:1" x14ac:dyDescent="0.25">
      <c r="A144" s="84"/>
    </row>
    <row r="145" spans="1:1" x14ac:dyDescent="0.25">
      <c r="A145" s="84"/>
    </row>
    <row r="146" spans="1:1" x14ac:dyDescent="0.25">
      <c r="A146" s="84"/>
    </row>
    <row r="147" spans="1:1" x14ac:dyDescent="0.25">
      <c r="A147" s="84"/>
    </row>
    <row r="148" spans="1:1" x14ac:dyDescent="0.25">
      <c r="A148" s="84"/>
    </row>
    <row r="149" spans="1:1" x14ac:dyDescent="0.25">
      <c r="A149" s="84"/>
    </row>
    <row r="150" spans="1:1" x14ac:dyDescent="0.25">
      <c r="A150" s="84"/>
    </row>
    <row r="151" spans="1:1" x14ac:dyDescent="0.25">
      <c r="A151" s="84"/>
    </row>
    <row r="152" spans="1:1" x14ac:dyDescent="0.25">
      <c r="A152" s="84"/>
    </row>
    <row r="153" spans="1:1" x14ac:dyDescent="0.25">
      <c r="A153" s="84"/>
    </row>
    <row r="154" spans="1:1" x14ac:dyDescent="0.25">
      <c r="A154" s="84"/>
    </row>
    <row r="155" spans="1:1" x14ac:dyDescent="0.25">
      <c r="A155" s="84"/>
    </row>
    <row r="156" spans="1:1" x14ac:dyDescent="0.25">
      <c r="A156" s="84"/>
    </row>
    <row r="157" spans="1:1" x14ac:dyDescent="0.25">
      <c r="A157" s="84"/>
    </row>
    <row r="158" spans="1:1" x14ac:dyDescent="0.25">
      <c r="A158" s="84"/>
    </row>
    <row r="159" spans="1:1" x14ac:dyDescent="0.25">
      <c r="A159" s="84"/>
    </row>
    <row r="160" spans="1:1" x14ac:dyDescent="0.25">
      <c r="A160" s="84"/>
    </row>
    <row r="161" spans="1:1" x14ac:dyDescent="0.25">
      <c r="A161" s="84"/>
    </row>
    <row r="162" spans="1:1" x14ac:dyDescent="0.25">
      <c r="A162" s="84"/>
    </row>
    <row r="163" spans="1:1" x14ac:dyDescent="0.25">
      <c r="A163" s="84"/>
    </row>
    <row r="164" spans="1:1" x14ac:dyDescent="0.25">
      <c r="A164" s="84"/>
    </row>
    <row r="165" spans="1:1" x14ac:dyDescent="0.25">
      <c r="A165" s="84"/>
    </row>
    <row r="166" spans="1:1" x14ac:dyDescent="0.25">
      <c r="A166" s="84"/>
    </row>
    <row r="167" spans="1:1" x14ac:dyDescent="0.25">
      <c r="A167" s="84"/>
    </row>
    <row r="168" spans="1:1" x14ac:dyDescent="0.25">
      <c r="A168" s="84"/>
    </row>
    <row r="169" spans="1:1" x14ac:dyDescent="0.25">
      <c r="A169" s="84"/>
    </row>
    <row r="170" spans="1:1" x14ac:dyDescent="0.25">
      <c r="A170" s="84"/>
    </row>
    <row r="171" spans="1:1" x14ac:dyDescent="0.25">
      <c r="A171" s="84"/>
    </row>
    <row r="172" spans="1:1" x14ac:dyDescent="0.25">
      <c r="A172" s="84"/>
    </row>
    <row r="173" spans="1:1" x14ac:dyDescent="0.25">
      <c r="A173" s="84"/>
    </row>
    <row r="174" spans="1:1" x14ac:dyDescent="0.25">
      <c r="A174" s="84"/>
    </row>
    <row r="175" spans="1:1" x14ac:dyDescent="0.25">
      <c r="A175" s="84"/>
    </row>
    <row r="176" spans="1:1" x14ac:dyDescent="0.25">
      <c r="A176" s="84"/>
    </row>
    <row r="177" spans="1:1" x14ac:dyDescent="0.25">
      <c r="A177" s="84"/>
    </row>
    <row r="178" spans="1:1" x14ac:dyDescent="0.25">
      <c r="A178" s="84"/>
    </row>
    <row r="179" spans="1:1" x14ac:dyDescent="0.25">
      <c r="A179" s="84"/>
    </row>
    <row r="180" spans="1:1" x14ac:dyDescent="0.25">
      <c r="A180" s="84"/>
    </row>
    <row r="181" spans="1:1" x14ac:dyDescent="0.25">
      <c r="A181" s="84"/>
    </row>
    <row r="182" spans="1:1" x14ac:dyDescent="0.25">
      <c r="A182" s="84"/>
    </row>
    <row r="183" spans="1:1" x14ac:dyDescent="0.25">
      <c r="A183" s="84"/>
    </row>
    <row r="184" spans="1:1" x14ac:dyDescent="0.25">
      <c r="A184" s="84"/>
    </row>
    <row r="185" spans="1:1" x14ac:dyDescent="0.25">
      <c r="A185" s="84"/>
    </row>
    <row r="186" spans="1:1" x14ac:dyDescent="0.25">
      <c r="A186" s="84"/>
    </row>
    <row r="187" spans="1:1" x14ac:dyDescent="0.25">
      <c r="A187" s="84"/>
    </row>
    <row r="188" spans="1:1" x14ac:dyDescent="0.25">
      <c r="A188" s="84"/>
    </row>
    <row r="189" spans="1:1" x14ac:dyDescent="0.25">
      <c r="A189" s="84"/>
    </row>
    <row r="190" spans="1:1" x14ac:dyDescent="0.25">
      <c r="A190" s="84"/>
    </row>
    <row r="191" spans="1:1" x14ac:dyDescent="0.25">
      <c r="A191" s="84"/>
    </row>
    <row r="192" spans="1:1" x14ac:dyDescent="0.25">
      <c r="A192" s="84"/>
    </row>
    <row r="193" spans="1:1" x14ac:dyDescent="0.25">
      <c r="A193" s="84"/>
    </row>
    <row r="194" spans="1:1" x14ac:dyDescent="0.25">
      <c r="A194" s="84"/>
    </row>
    <row r="195" spans="1:1" x14ac:dyDescent="0.25">
      <c r="A195" s="84"/>
    </row>
    <row r="196" spans="1:1" x14ac:dyDescent="0.25">
      <c r="A196" s="84"/>
    </row>
    <row r="197" spans="1:1" x14ac:dyDescent="0.25">
      <c r="A197" s="84"/>
    </row>
    <row r="198" spans="1:1" x14ac:dyDescent="0.25">
      <c r="A198" s="84"/>
    </row>
    <row r="199" spans="1:1" x14ac:dyDescent="0.25">
      <c r="A199" s="84"/>
    </row>
    <row r="200" spans="1:1" x14ac:dyDescent="0.25">
      <c r="A200" s="84"/>
    </row>
    <row r="201" spans="1:1" x14ac:dyDescent="0.25">
      <c r="A201" s="84"/>
    </row>
    <row r="202" spans="1:1" x14ac:dyDescent="0.25">
      <c r="A202" s="84"/>
    </row>
    <row r="203" spans="1:1" x14ac:dyDescent="0.25">
      <c r="A203" s="84"/>
    </row>
    <row r="204" spans="1:1" x14ac:dyDescent="0.25">
      <c r="A204" s="84"/>
    </row>
    <row r="205" spans="1:1" x14ac:dyDescent="0.25">
      <c r="A205" s="84"/>
    </row>
    <row r="206" spans="1:1" x14ac:dyDescent="0.25">
      <c r="A206" s="84"/>
    </row>
  </sheetData>
  <mergeCells count="104">
    <mergeCell ref="E16:E19"/>
    <mergeCell ref="F16:F19"/>
    <mergeCell ref="E21:E24"/>
    <mergeCell ref="F21:F24"/>
    <mergeCell ref="E26:E29"/>
    <mergeCell ref="F26:F29"/>
    <mergeCell ref="B75:B78"/>
    <mergeCell ref="G75:G78"/>
    <mergeCell ref="H75:H78"/>
    <mergeCell ref="C64:D64"/>
    <mergeCell ref="B65:B68"/>
    <mergeCell ref="G65:G68"/>
    <mergeCell ref="H65:H68"/>
    <mergeCell ref="C69:D69"/>
    <mergeCell ref="B70:B73"/>
    <mergeCell ref="G70:G73"/>
    <mergeCell ref="H70:H73"/>
    <mergeCell ref="E65:E68"/>
    <mergeCell ref="F65:F68"/>
    <mergeCell ref="E70:E73"/>
    <mergeCell ref="F70:F73"/>
    <mergeCell ref="E75:E78"/>
    <mergeCell ref="F75:F78"/>
    <mergeCell ref="B55:B58"/>
    <mergeCell ref="E40:E43"/>
    <mergeCell ref="F40:F43"/>
    <mergeCell ref="G55:G58"/>
    <mergeCell ref="H55:H58"/>
    <mergeCell ref="C59:D59"/>
    <mergeCell ref="C74:D74"/>
    <mergeCell ref="B60:B63"/>
    <mergeCell ref="G60:G63"/>
    <mergeCell ref="H60:H63"/>
    <mergeCell ref="E55:E58"/>
    <mergeCell ref="F55:F58"/>
    <mergeCell ref="E60:E63"/>
    <mergeCell ref="F60:F63"/>
    <mergeCell ref="G50:G53"/>
    <mergeCell ref="H50:H53"/>
    <mergeCell ref="C44:D44"/>
    <mergeCell ref="B45:B48"/>
    <mergeCell ref="G45:G48"/>
    <mergeCell ref="H45:H48"/>
    <mergeCell ref="E45:E48"/>
    <mergeCell ref="F45:F48"/>
    <mergeCell ref="E50:E53"/>
    <mergeCell ref="F50:F53"/>
    <mergeCell ref="C49:D49"/>
    <mergeCell ref="C32:D32"/>
    <mergeCell ref="B33:B36"/>
    <mergeCell ref="G33:G36"/>
    <mergeCell ref="H33:H36"/>
    <mergeCell ref="C30:I30"/>
    <mergeCell ref="C31:I31"/>
    <mergeCell ref="C37:I37"/>
    <mergeCell ref="C38:I38"/>
    <mergeCell ref="I33:I36"/>
    <mergeCell ref="E33:E36"/>
    <mergeCell ref="F33:F36"/>
    <mergeCell ref="C3:I3"/>
    <mergeCell ref="C4:I4"/>
    <mergeCell ref="C54:D54"/>
    <mergeCell ref="C20:D20"/>
    <mergeCell ref="B21:B24"/>
    <mergeCell ref="G21:G24"/>
    <mergeCell ref="H21:H24"/>
    <mergeCell ref="C25:D25"/>
    <mergeCell ref="B26:B29"/>
    <mergeCell ref="G26:G29"/>
    <mergeCell ref="H26:H29"/>
    <mergeCell ref="C39:D39"/>
    <mergeCell ref="B40:B43"/>
    <mergeCell ref="G40:G43"/>
    <mergeCell ref="H40:H43"/>
    <mergeCell ref="B50:B53"/>
    <mergeCell ref="B16:B19"/>
    <mergeCell ref="G16:G19"/>
    <mergeCell ref="H16:H19"/>
    <mergeCell ref="C5:D5"/>
    <mergeCell ref="B6:B9"/>
    <mergeCell ref="G6:G9"/>
    <mergeCell ref="H6:H9"/>
    <mergeCell ref="C10:D10"/>
    <mergeCell ref="B11:B14"/>
    <mergeCell ref="G11:G14"/>
    <mergeCell ref="H11:H14"/>
    <mergeCell ref="C15:D15"/>
    <mergeCell ref="E6:E9"/>
    <mergeCell ref="F6:F9"/>
    <mergeCell ref="E11:E14"/>
    <mergeCell ref="F11:F14"/>
    <mergeCell ref="I6:I9"/>
    <mergeCell ref="I11:I14"/>
    <mergeCell ref="I16:I19"/>
    <mergeCell ref="I21:I24"/>
    <mergeCell ref="I26:I29"/>
    <mergeCell ref="I65:I68"/>
    <mergeCell ref="I70:I73"/>
    <mergeCell ref="I75:I78"/>
    <mergeCell ref="I40:I43"/>
    <mergeCell ref="I45:I48"/>
    <mergeCell ref="I50:I53"/>
    <mergeCell ref="I55:I58"/>
    <mergeCell ref="I60:I63"/>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B18AB70-6FE1-4A64-8061-7060C10ABED1}">
          <x14:formula1>
            <xm:f>Drops!$B$3:$B$7</xm:f>
          </x14:formula1>
          <xm:sqref>G6:G9 G11:G14 G33:G36 G40:G43 G16:G19 G21:G24 G26:G29 G45:G48 G50:G53 G55:G58 G60:G63 G65:G68 G70:G73 G75:G78 E6:E9 E11:E14 E33:E36 E40:E43 E16:E19 E21:E24 E26:E29 E45:E48 E50:E53 E55:E58 E60:E63 E65:E68 E70:E73 E75:E78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5218-9675-4E67-9085-C82B56FCF178}">
  <sheetPr>
    <tabColor rgb="FFCC00CC"/>
  </sheetPr>
  <dimension ref="A1"/>
  <sheetViews>
    <sheetView showGridLines="0" topLeftCell="B1" zoomScale="77" zoomScaleNormal="70" workbookViewId="0">
      <selection activeCell="AK66" sqref="AK66"/>
    </sheetView>
  </sheetViews>
  <sheetFormatPr defaultRowHeight="14.25" x14ac:dyDescent="0.2"/>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0166B-5436-4809-A4F7-3BAE4E185FF0}">
  <dimension ref="B1:H17"/>
  <sheetViews>
    <sheetView showGridLines="0" topLeftCell="D1" zoomScale="90" zoomScaleNormal="90" workbookViewId="0">
      <pane ySplit="2" topLeftCell="A3" activePane="bottomLeft" state="frozen"/>
      <selection pane="bottomLeft" activeCell="F3" sqref="F3"/>
    </sheetView>
  </sheetViews>
  <sheetFormatPr defaultRowHeight="14.25" x14ac:dyDescent="0.2"/>
  <cols>
    <col min="2" max="2" width="24" customWidth="1"/>
    <col min="3" max="3" width="16.875" customWidth="1"/>
    <col min="4" max="4" width="28.625" customWidth="1"/>
    <col min="5" max="5" width="25.125" customWidth="1"/>
    <col min="6" max="6" width="52.375" bestFit="1" customWidth="1"/>
    <col min="7" max="7" width="19.75" customWidth="1"/>
    <col min="8" max="8" width="30" customWidth="1"/>
  </cols>
  <sheetData>
    <row r="1" spans="2:8" ht="15" thickBot="1" x14ac:dyDescent="0.25"/>
    <row r="2" spans="2:8" ht="102.75" customHeight="1" thickBot="1" x14ac:dyDescent="0.25">
      <c r="B2" s="140" t="s">
        <v>775</v>
      </c>
      <c r="C2" s="141" t="s">
        <v>776</v>
      </c>
      <c r="D2" s="141" t="s">
        <v>777</v>
      </c>
      <c r="E2" s="141" t="s">
        <v>772</v>
      </c>
      <c r="F2" s="141" t="s">
        <v>773</v>
      </c>
      <c r="G2" s="141" t="s">
        <v>774</v>
      </c>
      <c r="H2" s="142" t="s">
        <v>771</v>
      </c>
    </row>
    <row r="3" spans="2:8" ht="75" x14ac:dyDescent="0.2">
      <c r="B3" s="146" t="str">
        <f>'Standard 1|Te Tiriti o Waitangi'!C3</f>
        <v>Standard 1 | Consistent with Te Tiriti o Waitangi</v>
      </c>
      <c r="C3" s="143" t="str">
        <f>'Standard 1|Te Tiriti o Waitangi'!C4</f>
        <v>1.1 Dispute resolution processes</v>
      </c>
      <c r="D3" s="143" t="str">
        <f>'Standard 1|Te Tiriti o Waitangi'!B6</f>
        <v>1.1.1 Awareness of Māori approaches to dispute resolution, incorporation of Te Ao Māori/tikanga into DR processes </v>
      </c>
      <c r="E3" s="135">
        <f>'Standard 1|Te Tiriti o Waitangi'!G6</f>
        <v>1</v>
      </c>
      <c r="F3" s="135" t="e">
        <f>VLOOKUP(E3,'Standard 1|Te Tiriti o Waitangi'!#REF!,2,FALSE)</f>
        <v>#REF!</v>
      </c>
      <c r="G3" s="135" t="str">
        <f>VLOOKUP(E3,Drops!$B$3:$C$6,2,FALSE)</f>
        <v>Developing</v>
      </c>
      <c r="H3" s="136">
        <f>'Standard 1|Te Tiriti o Waitangi'!I7</f>
        <v>0</v>
      </c>
    </row>
    <row r="4" spans="2:8" ht="45" x14ac:dyDescent="0.2">
      <c r="B4" s="147" t="str">
        <f>'Standard 1|Te Tiriti o Waitangi'!C3</f>
        <v>Standard 1 | Consistent with Te Tiriti o Waitangi</v>
      </c>
      <c r="C4" s="144" t="str">
        <f>'Standard 1|Te Tiriti o Waitangi'!C4</f>
        <v>1.1 Dispute resolution processes</v>
      </c>
      <c r="D4" s="144" t="str">
        <f>'Standard 1|Te Tiriti o Waitangi'!B11</f>
        <v>1.1.2 Reflecting the Te Ao Māori  needs of  users  in service design and delivery </v>
      </c>
      <c r="E4" s="131">
        <f>'Standard 1|Te Tiriti o Waitangi'!G11</f>
        <v>1</v>
      </c>
      <c r="F4" s="131" t="e">
        <f>VLOOKUP(E4,'Standard 1|Te Tiriti o Waitangi'!#REF!,2,FALSE)</f>
        <v>#REF!</v>
      </c>
      <c r="G4" s="131" t="str">
        <f>VLOOKUP(E4,Drops!$B$3:$C$6,2,FALSE)</f>
        <v>Developing</v>
      </c>
      <c r="H4" s="137">
        <f>'Standard 1|Te Tiriti o Waitangi'!I11</f>
        <v>0</v>
      </c>
    </row>
    <row r="5" spans="2:8" ht="45" x14ac:dyDescent="0.2">
      <c r="B5" s="147" t="str">
        <f>'Standard 1|Te Tiriti o Waitangi'!C3</f>
        <v>Standard 1 | Consistent with Te Tiriti o Waitangi</v>
      </c>
      <c r="C5" s="144" t="str">
        <f>'Standard 1|Te Tiriti o Waitangi'!C4</f>
        <v>1.1 Dispute resolution processes</v>
      </c>
      <c r="D5" s="144" t="str">
        <f>'Standard 1|Te Tiriti o Waitangi'!B16</f>
        <v>1.1.3 Staff cultural capability and knowledge of Te Ao Māori </v>
      </c>
      <c r="E5" s="131">
        <f>'Standard 1|Te Tiriti o Waitangi'!G16</f>
        <v>1</v>
      </c>
      <c r="F5" s="131" t="e">
        <f>VLOOKUP(E5,'Standard 1|Te Tiriti o Waitangi'!#REF!,2,FALSE)</f>
        <v>#REF!</v>
      </c>
      <c r="G5" s="131" t="str">
        <f>VLOOKUP(E5,Drops!$B$3:$C$6,2,FALSE)</f>
        <v>Developing</v>
      </c>
      <c r="H5" s="137">
        <f>'Standard 1|Te Tiriti o Waitangi'!I16</f>
        <v>0</v>
      </c>
    </row>
    <row r="6" spans="2:8" ht="60" x14ac:dyDescent="0.2">
      <c r="B6" s="147" t="str">
        <f>'Standard 1|Te Tiriti o Waitangi'!C3</f>
        <v>Standard 1 | Consistent with Te Tiriti o Waitangi</v>
      </c>
      <c r="C6" s="144" t="str">
        <f>'Standard 1|Te Tiriti o Waitangi'!C4</f>
        <v>1.1 Dispute resolution processes</v>
      </c>
      <c r="D6" s="144" t="str">
        <f>'Standard 1|Te Tiriti o Waitangi'!B21</f>
        <v xml:space="preserve">1.1.4 Processes to improve and retain cultural capability and knowledge of Te Ao Māori and tikanga Māori </v>
      </c>
      <c r="E6" s="131">
        <f>'Standard 1|Te Tiriti o Waitangi'!G21</f>
        <v>2</v>
      </c>
      <c r="F6" s="131" t="e">
        <f>VLOOKUP(E6,'Standard 1|Te Tiriti o Waitangi'!#REF!,2,FALSE)</f>
        <v>#REF!</v>
      </c>
      <c r="G6" s="131" t="str">
        <f>VLOOKUP(E6,Drops!$B$3:$C$6,2,FALSE)</f>
        <v>Advancing</v>
      </c>
      <c r="H6" s="137">
        <f>'Standard 1|Te Tiriti o Waitangi'!I21</f>
        <v>0</v>
      </c>
    </row>
    <row r="7" spans="2:8" ht="45.75" thickBot="1" x14ac:dyDescent="0.25">
      <c r="B7" s="148" t="str">
        <f>'Standard 1|Te Tiriti o Waitangi'!C3</f>
        <v>Standard 1 | Consistent with Te Tiriti o Waitangi</v>
      </c>
      <c r="C7" s="145" t="str">
        <f>'Standard 1|Te Tiriti o Waitangi'!C4</f>
        <v>1.1 Dispute resolution processes</v>
      </c>
      <c r="D7" s="145" t="str">
        <f>'Standard 1|Te Tiriti o Waitangi'!B26</f>
        <v>1.1.5 Ensuring cultural safety of participants </v>
      </c>
      <c r="E7" s="138">
        <f>'Standard 1|Te Tiriti o Waitangi'!G26</f>
        <v>3</v>
      </c>
      <c r="F7" s="138" t="e">
        <f>VLOOKUP(E7,'Standard 1|Te Tiriti o Waitangi'!#REF!,2,FALSE)</f>
        <v>#REF!</v>
      </c>
      <c r="G7" s="138" t="str">
        <f>VLOOKUP(E7,Drops!$B$3:$C$6,2,FALSE)</f>
        <v>Confident</v>
      </c>
      <c r="H7" s="139">
        <f>'Standard 1|Te Tiriti o Waitangi'!I26</f>
        <v>0</v>
      </c>
    </row>
    <row r="8" spans="2:8" ht="60" x14ac:dyDescent="0.2">
      <c r="B8" s="146" t="str">
        <f>'Standard 1|Te Tiriti o Waitangi'!C3</f>
        <v>Standard 1 | Consistent with Te Tiriti o Waitangi</v>
      </c>
      <c r="C8" s="143" t="str">
        <f>'Standard 1|Te Tiriti o Waitangi'!C31</f>
        <v>1.2 Relationships with Māori</v>
      </c>
      <c r="D8" s="143" t="str">
        <f>'Standard 1|Te Tiriti o Waitangi'!B33</f>
        <v xml:space="preserve">1.2.1 Relationships and engagement with Māori/Māori organisations to better your services for Māori users </v>
      </c>
      <c r="E8" s="135">
        <f>'Standard 1|Te Tiriti o Waitangi'!G33</f>
        <v>1</v>
      </c>
      <c r="F8" s="135" t="e">
        <f>VLOOKUP(E8,'Standard 1|Te Tiriti o Waitangi'!#REF!,2,FALSE)</f>
        <v>#REF!</v>
      </c>
      <c r="G8" s="135" t="str">
        <f>VLOOKUP(E8,Drops!$B$3:$C$6,2,FALSE)</f>
        <v>Developing</v>
      </c>
      <c r="H8" s="136">
        <f>'Standard 1|Te Tiriti o Waitangi'!I33</f>
        <v>0</v>
      </c>
    </row>
    <row r="9" spans="2:8" ht="60" x14ac:dyDescent="0.2">
      <c r="B9" s="147" t="str">
        <f>'Standard 1|Te Tiriti o Waitangi'!C3</f>
        <v>Standard 1 | Consistent with Te Tiriti o Waitangi</v>
      </c>
      <c r="C9" s="144" t="str">
        <f>'Standard 1|Te Tiriti o Waitangi'!C31</f>
        <v>1.2 Relationships with Māori</v>
      </c>
      <c r="D9" s="144" t="str">
        <f>'Standard 1|Te Tiriti o Waitangi'!B38</f>
        <v>1.2.2 Relationships and engagement with Māori/Māori organisations with an interest in subject matter</v>
      </c>
      <c r="E9" s="131">
        <f>'Standard 1|Te Tiriti o Waitangi'!G38</f>
        <v>2</v>
      </c>
      <c r="F9" s="131" t="e">
        <f>VLOOKUP(E9,'Standard 1|Te Tiriti o Waitangi'!#REF!,2,FALSE)</f>
        <v>#REF!</v>
      </c>
      <c r="G9" s="131" t="str">
        <f>VLOOKUP(E9,Drops!$B$3:$C$6,2,FALSE)</f>
        <v>Advancing</v>
      </c>
      <c r="H9" s="137">
        <f>'Standard 1|Te Tiriti o Waitangi'!I38</f>
        <v>0</v>
      </c>
    </row>
    <row r="10" spans="2:8" ht="45.75" thickBot="1" x14ac:dyDescent="0.25">
      <c r="B10" s="148" t="str">
        <f>'Standard 1|Te Tiriti o Waitangi'!C3</f>
        <v>Standard 1 | Consistent with Te Tiriti o Waitangi</v>
      </c>
      <c r="C10" s="145" t="str">
        <f>'Standard 1|Te Tiriti o Waitangi'!C31</f>
        <v>1.2 Relationships with Māori</v>
      </c>
      <c r="D10" s="145" t="str">
        <f>'Standard 1|Te Tiriti o Waitangi'!B43</f>
        <v>1.2.3 Procurement - level of consideration of Māori in government procurement</v>
      </c>
      <c r="E10" s="138">
        <f>'Standard 1|Te Tiriti o Waitangi'!G43</f>
        <v>3</v>
      </c>
      <c r="F10" s="138" t="e">
        <f>VLOOKUP(E10,'Standard 1|Te Tiriti o Waitangi'!#REF!,2,FALSE)</f>
        <v>#REF!</v>
      </c>
      <c r="G10" s="138" t="str">
        <f>VLOOKUP(E10,Drops!$B$3:$C$6,2,FALSE)</f>
        <v>Confident</v>
      </c>
      <c r="H10" s="139">
        <f>'Standard 1|Te Tiriti o Waitangi'!I43</f>
        <v>0</v>
      </c>
    </row>
    <row r="11" spans="2:8" ht="60" x14ac:dyDescent="0.2">
      <c r="B11" s="146" t="str">
        <f>'Standard 1|Te Tiriti o Waitangi'!C3</f>
        <v>Standard 1 | Consistent with Te Tiriti o Waitangi</v>
      </c>
      <c r="C11" s="143" t="str">
        <f>'Standard 1|Te Tiriti o Waitangi'!C48</f>
        <v>1.3 Equitable outcomes</v>
      </c>
      <c r="D11" s="143" t="str">
        <f>'Standard 1|Te Tiriti o Waitangi'!B50</f>
        <v>1.3.1 Awareness of institutional racism/structural discrimination and its impact upon affected groups</v>
      </c>
      <c r="E11" s="135">
        <f>'Standard 1|Te Tiriti o Waitangi'!G50</f>
        <v>1</v>
      </c>
      <c r="F11" s="135" t="e">
        <f>VLOOKUP(E11,'Standard 1|Te Tiriti o Waitangi'!#REF!,2,FALSE)</f>
        <v>#REF!</v>
      </c>
      <c r="G11" s="135" t="str">
        <f>VLOOKUP(E11,Drops!$B$3:$C$6,2,FALSE)</f>
        <v>Developing</v>
      </c>
      <c r="H11" s="136">
        <f>'Standard 1|Te Tiriti o Waitangi'!I50</f>
        <v>0</v>
      </c>
    </row>
    <row r="12" spans="2:8" ht="60" x14ac:dyDescent="0.2">
      <c r="B12" s="147" t="str">
        <f>'Standard 1|Te Tiriti o Waitangi'!C3</f>
        <v>Standard 1 | Consistent with Te Tiriti o Waitangi</v>
      </c>
      <c r="C12" s="144" t="str">
        <f>'Standard 1|Te Tiriti o Waitangi'!C48</f>
        <v>1.3 Equitable outcomes</v>
      </c>
      <c r="D12" s="144" t="str">
        <f>'Standard 1|Te Tiriti o Waitangi'!B55</f>
        <v>1.3.2 Action to mitigate/address institutional racism/structural discrimination and the impacts it has</v>
      </c>
      <c r="E12" s="131">
        <f>'Standard 1|Te Tiriti o Waitangi'!G55</f>
        <v>2</v>
      </c>
      <c r="F12" s="131" t="e">
        <f>VLOOKUP(E12,'Standard 1|Te Tiriti o Waitangi'!#REF!,2,FALSE)</f>
        <v>#REF!</v>
      </c>
      <c r="G12" s="131" t="str">
        <f>VLOOKUP(E12,Drops!$B$3:$C$6,2,FALSE)</f>
        <v>Advancing</v>
      </c>
      <c r="H12" s="137">
        <f>'Standard 1|Te Tiriti o Waitangi'!I55</f>
        <v>0</v>
      </c>
    </row>
    <row r="13" spans="2:8" ht="45" x14ac:dyDescent="0.2">
      <c r="B13" s="147" t="str">
        <f>'Standard 1|Te Tiriti o Waitangi'!C3</f>
        <v>Standard 1 | Consistent with Te Tiriti o Waitangi</v>
      </c>
      <c r="C13" s="144" t="str">
        <f>'Standard 1|Te Tiriti o Waitangi'!C48</f>
        <v>1.3 Equitable outcomes</v>
      </c>
      <c r="D13" s="144" t="str">
        <f>'Standard 1|Te Tiriti o Waitangi'!B60</f>
        <v>1.3.3 Measurement activities are undertaken to understand effectiveness of services for Māori</v>
      </c>
      <c r="E13" s="131">
        <f>'Standard 1|Te Tiriti o Waitangi'!G60</f>
        <v>1</v>
      </c>
      <c r="F13" s="131" t="e">
        <f>VLOOKUP(E13,'Standard 1|Te Tiriti o Waitangi'!#REF!,2,FALSE)</f>
        <v>#REF!</v>
      </c>
      <c r="G13" s="131" t="str">
        <f>VLOOKUP(E13,Drops!$B$3:$C$6,2,FALSE)</f>
        <v>Developing</v>
      </c>
      <c r="H13" s="137">
        <f>'Standard 1|Te Tiriti o Waitangi'!I60</f>
        <v>0</v>
      </c>
    </row>
    <row r="14" spans="2:8" ht="36" customHeight="1" thickBot="1" x14ac:dyDescent="0.25">
      <c r="B14" s="148" t="str">
        <f>'Standard 1|Te Tiriti o Waitangi'!C3</f>
        <v>Standard 1 | Consistent with Te Tiriti o Waitangi</v>
      </c>
      <c r="C14" s="145" t="str">
        <f>'Standard 1|Te Tiriti o Waitangi'!C48</f>
        <v>1.3 Equitable outcomes</v>
      </c>
      <c r="D14" s="145" t="str">
        <f>'Standard 1|Te Tiriti o Waitangi'!B65</f>
        <v>1.3.4 Addressing disparities of access and outcomes for Māori</v>
      </c>
      <c r="E14" s="138">
        <f>'Standard 1|Te Tiriti o Waitangi'!G65</f>
        <v>1</v>
      </c>
      <c r="F14" s="138" t="e">
        <f>VLOOKUP(E14,'Standard 1|Te Tiriti o Waitangi'!#REF!,2,FALSE)</f>
        <v>#REF!</v>
      </c>
      <c r="G14" s="138" t="str">
        <f>VLOOKUP(E14,Drops!$B$3:$C$6,2,FALSE)</f>
        <v>Developing</v>
      </c>
      <c r="H14" s="139">
        <f>'Standard 1|Te Tiriti o Waitangi'!I65</f>
        <v>0</v>
      </c>
    </row>
    <row r="15" spans="2:8" ht="75" x14ac:dyDescent="0.2">
      <c r="B15" s="146" t="str">
        <f>'Standard 1|Te Tiriti o Waitangi'!C3</f>
        <v>Standard 1 | Consistent with Te Tiriti o Waitangi</v>
      </c>
      <c r="C15" s="143" t="str">
        <f>'Standard 1|Te Tiriti o Waitangi'!C70</f>
        <v>1.4 Māori Crown Relationship and the Treaty of Waitangi</v>
      </c>
      <c r="D15" s="143" t="str">
        <f>'Standard 1|Te Tiriti o Waitangi'!B72</f>
        <v xml:space="preserve">1.4.1 Understanding the importance of, and the provider’s relationship or obligations to, Te Tiriti o Waitangi and the Māori Crown relationship </v>
      </c>
      <c r="E15" s="135">
        <f>'Standard 1|Te Tiriti o Waitangi'!G72</f>
        <v>1</v>
      </c>
      <c r="F15" s="135" t="e">
        <f>VLOOKUP(E15,'Standard 1|Te Tiriti o Waitangi'!#REF!,2,FALSE)</f>
        <v>#REF!</v>
      </c>
      <c r="G15" s="135" t="str">
        <f>VLOOKUP(E15,Drops!$B$3:$C$6,2,FALSE)</f>
        <v>Developing</v>
      </c>
      <c r="H15" s="136">
        <f>'Standard 1|Te Tiriti o Waitangi'!I72</f>
        <v>0</v>
      </c>
    </row>
    <row r="16" spans="2:8" ht="60.75" thickBot="1" x14ac:dyDescent="0.25">
      <c r="B16" s="148" t="str">
        <f>'Standard 1|Te Tiriti o Waitangi'!C3</f>
        <v>Standard 1 | Consistent with Te Tiriti o Waitangi</v>
      </c>
      <c r="C16" s="145" t="str">
        <f>'Standard 1|Te Tiriti o Waitangi'!C70</f>
        <v>1.4 Māori Crown Relationship and the Treaty of Waitangi</v>
      </c>
      <c r="D16" s="145" t="str">
        <f>'Standard 1|Te Tiriti o Waitangi'!B77</f>
        <v>1.4.2 Building and retaining organisational capability to uphold  Te Tiriti o Waitangi and Māori Crown relationship</v>
      </c>
      <c r="E16" s="138">
        <f>'Standard 1|Te Tiriti o Waitangi'!G77</f>
        <v>3</v>
      </c>
      <c r="F16" s="138" t="e">
        <f>VLOOKUP(E16,'Standard 1|Te Tiriti o Waitangi'!#REF!,2,FALSE)</f>
        <v>#REF!</v>
      </c>
      <c r="G16" s="138" t="str">
        <f>VLOOKUP(E16,Drops!$B$3:$C$6,2,FALSE)</f>
        <v>Confident</v>
      </c>
      <c r="H16" s="139">
        <f>'Standard 1|Te Tiriti o Waitangi'!I77</f>
        <v>0</v>
      </c>
    </row>
    <row r="17" spans="2:4" x14ac:dyDescent="0.2">
      <c r="B17" t="str">
        <f>'Standard 2|Accessible to all '!C3</f>
        <v xml:space="preserve">Standard 2 | Accessible to all potential users </v>
      </c>
      <c r="C17" t="str">
        <f>'Standard 2|Accessible to all '!C4</f>
        <v>2.1 Build awareness</v>
      </c>
      <c r="D17" t="str">
        <f>'Standard 2|Accessible to all '!B6</f>
        <v xml:space="preserve">2.1.1 Public awareness activities undertaken </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C1263-1062-4509-AEA6-8200482A9A74}">
  <dimension ref="A1:F494"/>
  <sheetViews>
    <sheetView showGridLines="0" topLeftCell="A21" zoomScaleNormal="100" workbookViewId="0">
      <selection activeCell="A54" sqref="A54:XFD55"/>
    </sheetView>
  </sheetViews>
  <sheetFormatPr defaultColWidth="8.625" defaultRowHeight="15.75" x14ac:dyDescent="0.25"/>
  <cols>
    <col min="1" max="1" width="9.125" style="76" customWidth="1"/>
    <col min="2" max="2" width="31.625" style="91" customWidth="1"/>
    <col min="3" max="3" width="43.75" style="92" customWidth="1"/>
    <col min="4" max="4" width="81.125" style="93" customWidth="1"/>
    <col min="5" max="5" width="26.25" style="91" customWidth="1"/>
    <col min="6" max="6" width="19.125" style="91" customWidth="1"/>
    <col min="7" max="16384" width="8.625" style="91"/>
  </cols>
  <sheetData>
    <row r="1" spans="1:6" s="76" customFormat="1" x14ac:dyDescent="0.25">
      <c r="E1" s="83"/>
    </row>
    <row r="2" spans="1:6" s="76" customFormat="1" x14ac:dyDescent="0.25">
      <c r="E2" s="83"/>
    </row>
    <row r="3" spans="1:6" ht="18.75" x14ac:dyDescent="0.3">
      <c r="B3" s="89"/>
      <c r="C3" s="267" t="s">
        <v>53</v>
      </c>
      <c r="D3" s="268"/>
      <c r="E3" s="268"/>
      <c r="F3" s="287"/>
    </row>
    <row r="4" spans="1:6" ht="18.75" x14ac:dyDescent="0.3">
      <c r="B4" s="89"/>
      <c r="C4" s="264" t="s">
        <v>106</v>
      </c>
      <c r="D4" s="265"/>
      <c r="E4" s="265"/>
      <c r="F4" s="288"/>
    </row>
    <row r="5" spans="1:6" s="76" customFormat="1" ht="54.95" customHeight="1" x14ac:dyDescent="0.25">
      <c r="B5" s="89"/>
      <c r="C5" s="270" t="s">
        <v>497</v>
      </c>
      <c r="D5" s="263"/>
      <c r="E5" s="90" t="s">
        <v>630</v>
      </c>
      <c r="F5" s="90" t="s">
        <v>628</v>
      </c>
    </row>
    <row r="6" spans="1:6" s="76" customFormat="1" ht="42.6" customHeight="1" x14ac:dyDescent="0.25">
      <c r="B6" s="261" t="s">
        <v>107</v>
      </c>
      <c r="C6" s="79" t="s">
        <v>623</v>
      </c>
      <c r="D6" s="77" t="s">
        <v>108</v>
      </c>
      <c r="E6" s="261"/>
      <c r="F6" s="261" t="str">
        <f>IFERROR(VLOOKUP(E6,Drops!$B$3:$C$7,2,FALSE),"")</f>
        <v/>
      </c>
    </row>
    <row r="7" spans="1:6" customFormat="1" ht="47.25" x14ac:dyDescent="0.25">
      <c r="A7" s="76"/>
      <c r="B7" s="251" t="s">
        <v>107</v>
      </c>
      <c r="C7" s="80" t="s">
        <v>624</v>
      </c>
      <c r="D7" s="77" t="s">
        <v>498</v>
      </c>
      <c r="E7" s="251"/>
      <c r="F7" s="251"/>
    </row>
    <row r="8" spans="1:6" customFormat="1" ht="47.25" x14ac:dyDescent="0.25">
      <c r="A8" s="76"/>
      <c r="B8" s="251" t="s">
        <v>107</v>
      </c>
      <c r="C8" s="80" t="s">
        <v>625</v>
      </c>
      <c r="D8" s="77" t="s">
        <v>109</v>
      </c>
      <c r="E8" s="251"/>
      <c r="F8" s="251"/>
    </row>
    <row r="9" spans="1:6" customFormat="1" ht="47.25" x14ac:dyDescent="0.25">
      <c r="A9" s="76"/>
      <c r="B9" s="252" t="s">
        <v>107</v>
      </c>
      <c r="C9" s="80" t="s">
        <v>626</v>
      </c>
      <c r="D9" s="77" t="s">
        <v>464</v>
      </c>
      <c r="E9" s="252"/>
      <c r="F9" s="252"/>
    </row>
    <row r="10" spans="1:6" s="76" customFormat="1" ht="61.5" customHeight="1" x14ac:dyDescent="0.25">
      <c r="B10" s="89"/>
      <c r="C10" s="262" t="s">
        <v>499</v>
      </c>
      <c r="D10" s="263"/>
      <c r="E10" s="90" t="s">
        <v>630</v>
      </c>
      <c r="F10" s="90" t="s">
        <v>628</v>
      </c>
    </row>
    <row r="11" spans="1:6" customFormat="1" ht="46.5" customHeight="1" x14ac:dyDescent="0.25">
      <c r="A11" s="76"/>
      <c r="B11" s="261" t="s">
        <v>110</v>
      </c>
      <c r="C11" s="79" t="s">
        <v>623</v>
      </c>
      <c r="D11" s="77" t="s">
        <v>111</v>
      </c>
      <c r="E11" s="261"/>
      <c r="F11" s="261" t="str">
        <f>IFERROR(VLOOKUP(E11,Drops!$B$3:$C$7,2,FALSE),"")</f>
        <v/>
      </c>
    </row>
    <row r="12" spans="1:6" customFormat="1" ht="31.5" x14ac:dyDescent="0.25">
      <c r="A12" s="76"/>
      <c r="B12" s="251" t="s">
        <v>110</v>
      </c>
      <c r="C12" s="80" t="s">
        <v>624</v>
      </c>
      <c r="D12" s="77" t="s">
        <v>500</v>
      </c>
      <c r="E12" s="251"/>
      <c r="F12" s="251"/>
    </row>
    <row r="13" spans="1:6" customFormat="1" ht="31.5" x14ac:dyDescent="0.25">
      <c r="A13" s="76"/>
      <c r="B13" s="251" t="s">
        <v>110</v>
      </c>
      <c r="C13" s="80" t="s">
        <v>625</v>
      </c>
      <c r="D13" s="77" t="s">
        <v>465</v>
      </c>
      <c r="E13" s="251"/>
      <c r="F13" s="251"/>
    </row>
    <row r="14" spans="1:6" customFormat="1" ht="47.25" x14ac:dyDescent="0.25">
      <c r="A14" s="76"/>
      <c r="B14" s="252" t="s">
        <v>110</v>
      </c>
      <c r="C14" s="80" t="s">
        <v>626</v>
      </c>
      <c r="D14" s="77" t="s">
        <v>466</v>
      </c>
      <c r="E14" s="252"/>
      <c r="F14" s="252"/>
    </row>
    <row r="15" spans="1:6" s="76" customFormat="1" ht="61.5" customHeight="1" x14ac:dyDescent="0.25">
      <c r="B15" s="89"/>
      <c r="C15" s="262" t="s">
        <v>501</v>
      </c>
      <c r="D15" s="263"/>
      <c r="E15" s="90" t="s">
        <v>630</v>
      </c>
      <c r="F15" s="90" t="s">
        <v>628</v>
      </c>
    </row>
    <row r="16" spans="1:6" customFormat="1" ht="50.1" customHeight="1" x14ac:dyDescent="0.25">
      <c r="A16" s="76"/>
      <c r="B16" s="261" t="s">
        <v>112</v>
      </c>
      <c r="C16" s="79" t="s">
        <v>623</v>
      </c>
      <c r="D16" s="77" t="s">
        <v>467</v>
      </c>
      <c r="E16" s="261"/>
      <c r="F16" s="261" t="str">
        <f>IFERROR(VLOOKUP(E16,Drops!$B$3:$C$7,2,FALSE),"")</f>
        <v/>
      </c>
    </row>
    <row r="17" spans="1:6" customFormat="1" ht="31.5" x14ac:dyDescent="0.25">
      <c r="A17" s="76"/>
      <c r="B17" s="251" t="s">
        <v>112</v>
      </c>
      <c r="C17" s="80" t="s">
        <v>624</v>
      </c>
      <c r="D17" s="77" t="s">
        <v>468</v>
      </c>
      <c r="E17" s="251"/>
      <c r="F17" s="251"/>
    </row>
    <row r="18" spans="1:6" customFormat="1" ht="47.25" x14ac:dyDescent="0.25">
      <c r="A18" s="76"/>
      <c r="B18" s="251" t="s">
        <v>112</v>
      </c>
      <c r="C18" s="80" t="s">
        <v>625</v>
      </c>
      <c r="D18" s="77" t="s">
        <v>469</v>
      </c>
      <c r="E18" s="251"/>
      <c r="F18" s="251"/>
    </row>
    <row r="19" spans="1:6" customFormat="1" ht="47.25" x14ac:dyDescent="0.25">
      <c r="A19" s="76"/>
      <c r="B19" s="252" t="s">
        <v>112</v>
      </c>
      <c r="C19" s="80" t="s">
        <v>626</v>
      </c>
      <c r="D19" s="77" t="s">
        <v>631</v>
      </c>
      <c r="E19" s="252"/>
      <c r="F19" s="252"/>
    </row>
    <row r="20" spans="1:6" ht="18.75" x14ac:dyDescent="0.3">
      <c r="B20" s="89"/>
      <c r="C20" s="267" t="s">
        <v>53</v>
      </c>
      <c r="D20" s="268"/>
      <c r="E20" s="268"/>
      <c r="F20" s="287"/>
    </row>
    <row r="21" spans="1:6" ht="18.75" x14ac:dyDescent="0.3">
      <c r="B21" s="89"/>
      <c r="C21" s="264" t="s">
        <v>113</v>
      </c>
      <c r="D21" s="265"/>
      <c r="E21" s="265"/>
      <c r="F21" s="288"/>
    </row>
    <row r="22" spans="1:6" s="76" customFormat="1" ht="61.5" customHeight="1" x14ac:dyDescent="0.25">
      <c r="B22" s="89"/>
      <c r="C22" s="262" t="s">
        <v>502</v>
      </c>
      <c r="D22" s="263"/>
      <c r="E22" s="90" t="s">
        <v>630</v>
      </c>
      <c r="F22" s="90" t="s">
        <v>628</v>
      </c>
    </row>
    <row r="23" spans="1:6" customFormat="1" ht="41.45" customHeight="1" x14ac:dyDescent="0.25">
      <c r="A23" s="76"/>
      <c r="B23" s="261" t="s">
        <v>471</v>
      </c>
      <c r="C23" s="79" t="s">
        <v>623</v>
      </c>
      <c r="D23" s="77" t="s">
        <v>473</v>
      </c>
      <c r="E23" s="261"/>
      <c r="F23" s="261" t="str">
        <f>IFERROR(VLOOKUP(E23,Drops!$B$3:$C$7,2,FALSE),"")</f>
        <v/>
      </c>
    </row>
    <row r="24" spans="1:6" customFormat="1" ht="41.1" customHeight="1" x14ac:dyDescent="0.25">
      <c r="A24" s="76"/>
      <c r="B24" s="251"/>
      <c r="C24" s="80" t="s">
        <v>624</v>
      </c>
      <c r="D24" s="77" t="s">
        <v>474</v>
      </c>
      <c r="E24" s="251"/>
      <c r="F24" s="251"/>
    </row>
    <row r="25" spans="1:6" customFormat="1" ht="51" customHeight="1" x14ac:dyDescent="0.25">
      <c r="A25" s="76"/>
      <c r="B25" s="251"/>
      <c r="C25" s="80" t="s">
        <v>625</v>
      </c>
      <c r="D25" s="77" t="s">
        <v>475</v>
      </c>
      <c r="E25" s="251"/>
      <c r="F25" s="251"/>
    </row>
    <row r="26" spans="1:6" customFormat="1" ht="47.25" x14ac:dyDescent="0.25">
      <c r="A26" s="76"/>
      <c r="B26" s="252"/>
      <c r="C26" s="80" t="s">
        <v>626</v>
      </c>
      <c r="D26" s="77" t="s">
        <v>476</v>
      </c>
      <c r="E26" s="252"/>
      <c r="F26" s="252"/>
    </row>
    <row r="27" spans="1:6" s="76" customFormat="1" ht="61.5" customHeight="1" x14ac:dyDescent="0.25">
      <c r="B27" s="89"/>
      <c r="C27" s="262" t="s">
        <v>114</v>
      </c>
      <c r="D27" s="263"/>
      <c r="E27" s="90" t="s">
        <v>630</v>
      </c>
      <c r="F27" s="90" t="s">
        <v>628</v>
      </c>
    </row>
    <row r="28" spans="1:6" customFormat="1" ht="54" customHeight="1" x14ac:dyDescent="0.25">
      <c r="A28" s="76"/>
      <c r="B28" s="261" t="s">
        <v>477</v>
      </c>
      <c r="C28" s="79" t="s">
        <v>623</v>
      </c>
      <c r="D28" s="77" t="s">
        <v>610</v>
      </c>
      <c r="E28" s="261"/>
      <c r="F28" s="261" t="str">
        <f>IFERROR(VLOOKUP(E28,Drops!$B$3:$C$7,2,FALSE),"")</f>
        <v/>
      </c>
    </row>
    <row r="29" spans="1:6" customFormat="1" ht="59.45" customHeight="1" x14ac:dyDescent="0.25">
      <c r="A29" s="76"/>
      <c r="B29" s="251"/>
      <c r="C29" s="80" t="s">
        <v>624</v>
      </c>
      <c r="D29" s="77" t="s">
        <v>611</v>
      </c>
      <c r="E29" s="251"/>
      <c r="F29" s="251"/>
    </row>
    <row r="30" spans="1:6" customFormat="1" ht="49.5" customHeight="1" x14ac:dyDescent="0.25">
      <c r="A30" s="76"/>
      <c r="B30" s="251"/>
      <c r="C30" s="80" t="s">
        <v>625</v>
      </c>
      <c r="D30" s="77" t="s">
        <v>612</v>
      </c>
      <c r="E30" s="251"/>
      <c r="F30" s="251"/>
    </row>
    <row r="31" spans="1:6" customFormat="1" ht="55.5" customHeight="1" x14ac:dyDescent="0.25">
      <c r="A31" s="76"/>
      <c r="B31" s="252"/>
      <c r="C31" s="80" t="s">
        <v>626</v>
      </c>
      <c r="D31" s="77" t="s">
        <v>479</v>
      </c>
      <c r="E31" s="252"/>
      <c r="F31" s="252"/>
    </row>
    <row r="32" spans="1:6" s="76" customFormat="1" ht="61.5" customHeight="1" x14ac:dyDescent="0.25">
      <c r="B32" s="89"/>
      <c r="C32" s="262" t="s">
        <v>115</v>
      </c>
      <c r="D32" s="263"/>
      <c r="E32" s="90" t="s">
        <v>630</v>
      </c>
      <c r="F32" s="90" t="s">
        <v>628</v>
      </c>
    </row>
    <row r="33" spans="1:6" customFormat="1" ht="54.95" customHeight="1" x14ac:dyDescent="0.25">
      <c r="A33" s="76"/>
      <c r="B33" s="261" t="s">
        <v>480</v>
      </c>
      <c r="C33" s="79" t="s">
        <v>623</v>
      </c>
      <c r="D33" s="77" t="s">
        <v>481</v>
      </c>
      <c r="E33" s="261"/>
      <c r="F33" s="261" t="str">
        <f>IFERROR(VLOOKUP(E33,Drops!$B$3:$C$7,2,FALSE),"")</f>
        <v/>
      </c>
    </row>
    <row r="34" spans="1:6" customFormat="1" ht="45.6" customHeight="1" x14ac:dyDescent="0.25">
      <c r="A34" s="76"/>
      <c r="B34" s="251"/>
      <c r="C34" s="80" t="s">
        <v>624</v>
      </c>
      <c r="D34" s="77" t="s">
        <v>482</v>
      </c>
      <c r="E34" s="251"/>
      <c r="F34" s="251"/>
    </row>
    <row r="35" spans="1:6" customFormat="1" ht="46.5" customHeight="1" x14ac:dyDescent="0.25">
      <c r="A35" s="76"/>
      <c r="B35" s="251"/>
      <c r="C35" s="80" t="s">
        <v>625</v>
      </c>
      <c r="D35" s="77" t="s">
        <v>484</v>
      </c>
      <c r="E35" s="251"/>
      <c r="F35" s="251"/>
    </row>
    <row r="36" spans="1:6" customFormat="1" ht="60.95" customHeight="1" x14ac:dyDescent="0.25">
      <c r="A36" s="76"/>
      <c r="B36" s="252"/>
      <c r="C36" s="80" t="s">
        <v>626</v>
      </c>
      <c r="D36" s="77" t="s">
        <v>483</v>
      </c>
      <c r="E36" s="252"/>
      <c r="F36" s="252"/>
    </row>
    <row r="37" spans="1:6" s="76" customFormat="1" ht="61.5" customHeight="1" x14ac:dyDescent="0.25">
      <c r="B37" s="89"/>
      <c r="C37" s="262" t="s">
        <v>503</v>
      </c>
      <c r="D37" s="263"/>
      <c r="E37" s="90" t="s">
        <v>630</v>
      </c>
      <c r="F37" s="90" t="s">
        <v>628</v>
      </c>
    </row>
    <row r="38" spans="1:6" customFormat="1" ht="47.1" customHeight="1" x14ac:dyDescent="0.25">
      <c r="A38" s="76"/>
      <c r="B38" s="261" t="s">
        <v>116</v>
      </c>
      <c r="C38" s="79" t="s">
        <v>623</v>
      </c>
      <c r="D38" s="77" t="s">
        <v>613</v>
      </c>
      <c r="E38" s="261"/>
      <c r="F38" s="261" t="str">
        <f>IFERROR(VLOOKUP(E38,Drops!$B$3:$C$7,2,FALSE),"")</f>
        <v/>
      </c>
    </row>
    <row r="39" spans="1:6" customFormat="1" ht="46.5" customHeight="1" x14ac:dyDescent="0.25">
      <c r="A39" s="76"/>
      <c r="B39" s="251"/>
      <c r="C39" s="80" t="s">
        <v>624</v>
      </c>
      <c r="D39" s="77" t="s">
        <v>504</v>
      </c>
      <c r="E39" s="251"/>
      <c r="F39" s="251"/>
    </row>
    <row r="40" spans="1:6" customFormat="1" ht="42.6" customHeight="1" x14ac:dyDescent="0.25">
      <c r="A40" s="76"/>
      <c r="B40" s="251"/>
      <c r="C40" s="80" t="s">
        <v>625</v>
      </c>
      <c r="D40" s="77" t="s">
        <v>505</v>
      </c>
      <c r="E40" s="251"/>
      <c r="F40" s="251"/>
    </row>
    <row r="41" spans="1:6" customFormat="1" ht="60" customHeight="1" x14ac:dyDescent="0.25">
      <c r="A41" s="76"/>
      <c r="B41" s="252"/>
      <c r="C41" s="80" t="s">
        <v>626</v>
      </c>
      <c r="D41" s="77" t="s">
        <v>485</v>
      </c>
      <c r="E41" s="252"/>
      <c r="F41" s="252"/>
    </row>
    <row r="42" spans="1:6" ht="18.75" x14ac:dyDescent="0.3">
      <c r="B42" s="89"/>
      <c r="C42" s="267" t="s">
        <v>53</v>
      </c>
      <c r="D42" s="268"/>
      <c r="E42" s="268"/>
      <c r="F42" s="287"/>
    </row>
    <row r="43" spans="1:6" ht="18.75" x14ac:dyDescent="0.3">
      <c r="B43" s="89"/>
      <c r="C43" s="264" t="s">
        <v>117</v>
      </c>
      <c r="D43" s="265"/>
      <c r="E43" s="265"/>
      <c r="F43" s="288"/>
    </row>
    <row r="44" spans="1:6" s="76" customFormat="1" ht="61.5" customHeight="1" x14ac:dyDescent="0.25">
      <c r="B44" s="89"/>
      <c r="C44" s="262" t="s">
        <v>118</v>
      </c>
      <c r="D44" s="263"/>
      <c r="E44" s="90" t="s">
        <v>630</v>
      </c>
      <c r="F44" s="90" t="s">
        <v>628</v>
      </c>
    </row>
    <row r="45" spans="1:6" customFormat="1" ht="62.1" customHeight="1" x14ac:dyDescent="0.25">
      <c r="A45" s="76"/>
      <c r="B45" s="261" t="s">
        <v>119</v>
      </c>
      <c r="C45" s="79" t="s">
        <v>623</v>
      </c>
      <c r="D45" s="77" t="s">
        <v>486</v>
      </c>
      <c r="E45" s="261"/>
      <c r="F45" s="261" t="str">
        <f>IFERROR(VLOOKUP(E45,Drops!$B$3:$C$7,2,FALSE),"")</f>
        <v/>
      </c>
    </row>
    <row r="46" spans="1:6" customFormat="1" ht="62.1" customHeight="1" x14ac:dyDescent="0.25">
      <c r="A46" s="76"/>
      <c r="B46" s="251"/>
      <c r="C46" s="80" t="s">
        <v>624</v>
      </c>
      <c r="D46" s="77" t="s">
        <v>487</v>
      </c>
      <c r="E46" s="251"/>
      <c r="F46" s="251"/>
    </row>
    <row r="47" spans="1:6" customFormat="1" ht="62.1" customHeight="1" x14ac:dyDescent="0.25">
      <c r="A47" s="76"/>
      <c r="B47" s="251"/>
      <c r="C47" s="80" t="s">
        <v>625</v>
      </c>
      <c r="D47" s="77" t="s">
        <v>488</v>
      </c>
      <c r="E47" s="251"/>
      <c r="F47" s="251"/>
    </row>
    <row r="48" spans="1:6" customFormat="1" ht="62.1" customHeight="1" x14ac:dyDescent="0.25">
      <c r="A48" s="76"/>
      <c r="B48" s="252"/>
      <c r="C48" s="80" t="s">
        <v>626</v>
      </c>
      <c r="D48" s="77" t="s">
        <v>614</v>
      </c>
      <c r="E48" s="252"/>
      <c r="F48" s="252"/>
    </row>
    <row r="49" spans="1:6" s="76" customFormat="1" ht="61.5" customHeight="1" x14ac:dyDescent="0.25">
      <c r="B49" s="89"/>
      <c r="C49" s="262" t="s">
        <v>120</v>
      </c>
      <c r="D49" s="263"/>
      <c r="E49" s="90" t="s">
        <v>630</v>
      </c>
      <c r="F49" s="90" t="s">
        <v>628</v>
      </c>
    </row>
    <row r="50" spans="1:6" customFormat="1" x14ac:dyDescent="0.25">
      <c r="A50" s="76"/>
      <c r="B50" s="261" t="s">
        <v>489</v>
      </c>
      <c r="C50" s="79" t="s">
        <v>623</v>
      </c>
      <c r="D50" s="77" t="s">
        <v>121</v>
      </c>
      <c r="E50" s="261"/>
      <c r="F50" s="261" t="str">
        <f>IFERROR(VLOOKUP(E50,Drops!$B$3:$C$7,2,FALSE),"")</f>
        <v/>
      </c>
    </row>
    <row r="51" spans="1:6" customFormat="1" x14ac:dyDescent="0.25">
      <c r="A51" s="76"/>
      <c r="B51" s="251"/>
      <c r="C51" s="80" t="s">
        <v>624</v>
      </c>
      <c r="D51" s="77" t="s">
        <v>490</v>
      </c>
      <c r="E51" s="251"/>
      <c r="F51" s="251"/>
    </row>
    <row r="52" spans="1:6" customFormat="1" ht="47.25" x14ac:dyDescent="0.25">
      <c r="A52" s="76"/>
      <c r="B52" s="251"/>
      <c r="C52" s="80" t="s">
        <v>625</v>
      </c>
      <c r="D52" s="77" t="s">
        <v>491</v>
      </c>
      <c r="E52" s="251"/>
      <c r="F52" s="251"/>
    </row>
    <row r="53" spans="1:6" customFormat="1" ht="46.5" customHeight="1" x14ac:dyDescent="0.25">
      <c r="A53" s="76"/>
      <c r="B53" s="252"/>
      <c r="C53" s="80" t="s">
        <v>626</v>
      </c>
      <c r="D53" s="77" t="s">
        <v>492</v>
      </c>
      <c r="E53" s="252"/>
      <c r="F53" s="252"/>
    </row>
    <row r="54" spans="1:6" ht="18.75" x14ac:dyDescent="0.3">
      <c r="B54" s="89"/>
      <c r="C54" s="267" t="s">
        <v>53</v>
      </c>
      <c r="D54" s="268"/>
      <c r="E54" s="268"/>
      <c r="F54" s="287"/>
    </row>
    <row r="55" spans="1:6" ht="18.75" x14ac:dyDescent="0.3">
      <c r="B55" s="89"/>
      <c r="C55" s="264" t="s">
        <v>506</v>
      </c>
      <c r="D55" s="265"/>
      <c r="E55" s="265"/>
      <c r="F55" s="288"/>
    </row>
    <row r="56" spans="1:6" s="76" customFormat="1" ht="61.5" customHeight="1" x14ac:dyDescent="0.25">
      <c r="B56" s="89"/>
      <c r="C56" s="262" t="s">
        <v>507</v>
      </c>
      <c r="D56" s="263"/>
      <c r="E56" s="90" t="s">
        <v>630</v>
      </c>
      <c r="F56" s="90" t="s">
        <v>628</v>
      </c>
    </row>
    <row r="57" spans="1:6" customFormat="1" ht="47.25" x14ac:dyDescent="0.25">
      <c r="A57" s="76"/>
      <c r="B57" s="261" t="s">
        <v>54</v>
      </c>
      <c r="C57" s="79" t="s">
        <v>623</v>
      </c>
      <c r="D57" s="77" t="s">
        <v>508</v>
      </c>
      <c r="E57" s="261"/>
      <c r="F57" s="261" t="str">
        <f>IFERROR(VLOOKUP(E57,Drops!$B$3:$C$7,2,FALSE),"")</f>
        <v/>
      </c>
    </row>
    <row r="58" spans="1:6" customFormat="1" ht="47.25" x14ac:dyDescent="0.25">
      <c r="A58" s="76"/>
      <c r="B58" s="251"/>
      <c r="C58" s="80" t="s">
        <v>624</v>
      </c>
      <c r="D58" s="77" t="s">
        <v>522</v>
      </c>
      <c r="E58" s="251"/>
      <c r="F58" s="251"/>
    </row>
    <row r="59" spans="1:6" customFormat="1" ht="30.95" customHeight="1" x14ac:dyDescent="0.25">
      <c r="A59" s="76"/>
      <c r="B59" s="251"/>
      <c r="C59" s="80" t="s">
        <v>625</v>
      </c>
      <c r="D59" s="77" t="s">
        <v>509</v>
      </c>
      <c r="E59" s="251"/>
      <c r="F59" s="251"/>
    </row>
    <row r="60" spans="1:6" customFormat="1" ht="47.25" x14ac:dyDescent="0.25">
      <c r="A60" s="76"/>
      <c r="B60" s="252"/>
      <c r="C60" s="80" t="s">
        <v>626</v>
      </c>
      <c r="D60" s="77" t="s">
        <v>615</v>
      </c>
      <c r="E60" s="252"/>
      <c r="F60" s="252"/>
    </row>
    <row r="61" spans="1:6" s="76" customFormat="1" ht="61.5" customHeight="1" x14ac:dyDescent="0.25">
      <c r="B61" s="89"/>
      <c r="C61" s="262" t="s">
        <v>510</v>
      </c>
      <c r="D61" s="263"/>
      <c r="E61" s="90" t="s">
        <v>630</v>
      </c>
      <c r="F61" s="90" t="s">
        <v>628</v>
      </c>
    </row>
    <row r="62" spans="1:6" customFormat="1" ht="45.95" customHeight="1" x14ac:dyDescent="0.25">
      <c r="A62" s="76"/>
      <c r="B62" s="261" t="s">
        <v>493</v>
      </c>
      <c r="C62" s="79" t="s">
        <v>623</v>
      </c>
      <c r="D62" s="77" t="s">
        <v>494</v>
      </c>
      <c r="E62" s="261"/>
      <c r="F62" s="261" t="str">
        <f>IFERROR(VLOOKUP(E62,Drops!$B$3:$C$7,2,FALSE),"")</f>
        <v/>
      </c>
    </row>
    <row r="63" spans="1:6" customFormat="1" ht="47.25" x14ac:dyDescent="0.25">
      <c r="A63" s="76"/>
      <c r="B63" s="251"/>
      <c r="C63" s="80" t="s">
        <v>624</v>
      </c>
      <c r="D63" s="77" t="s">
        <v>495</v>
      </c>
      <c r="E63" s="251"/>
      <c r="F63" s="251"/>
    </row>
    <row r="64" spans="1:6" customFormat="1" ht="31.5" x14ac:dyDescent="0.25">
      <c r="A64" s="76"/>
      <c r="B64" s="251"/>
      <c r="C64" s="80" t="s">
        <v>625</v>
      </c>
      <c r="D64" s="77" t="s">
        <v>496</v>
      </c>
      <c r="E64" s="251"/>
      <c r="F64" s="251"/>
    </row>
    <row r="65" spans="1:6" customFormat="1" ht="47.25" x14ac:dyDescent="0.25">
      <c r="A65" s="76"/>
      <c r="B65" s="252"/>
      <c r="C65" s="80" t="s">
        <v>626</v>
      </c>
      <c r="D65" s="77" t="s">
        <v>523</v>
      </c>
      <c r="E65" s="252"/>
      <c r="F65" s="252"/>
    </row>
    <row r="66" spans="1:6" s="76" customFormat="1" ht="61.5" customHeight="1" x14ac:dyDescent="0.25">
      <c r="B66" s="89"/>
      <c r="C66" s="262" t="s">
        <v>511</v>
      </c>
      <c r="D66" s="263"/>
      <c r="E66" s="90" t="s">
        <v>630</v>
      </c>
      <c r="F66" s="90" t="s">
        <v>628</v>
      </c>
    </row>
    <row r="67" spans="1:6" customFormat="1" ht="47.25" x14ac:dyDescent="0.25">
      <c r="A67" s="76"/>
      <c r="B67" s="261" t="s">
        <v>7</v>
      </c>
      <c r="C67" s="79" t="s">
        <v>623</v>
      </c>
      <c r="D67" s="77" t="s">
        <v>122</v>
      </c>
      <c r="E67" s="261"/>
      <c r="F67" s="261" t="str">
        <f>IFERROR(VLOOKUP(E67,Drops!$B$3:$C$7,2,FALSE),"")</f>
        <v/>
      </c>
    </row>
    <row r="68" spans="1:6" customFormat="1" ht="47.25" x14ac:dyDescent="0.25">
      <c r="A68" s="76"/>
      <c r="B68" s="251"/>
      <c r="C68" s="80" t="s">
        <v>624</v>
      </c>
      <c r="D68" s="77" t="s">
        <v>524</v>
      </c>
      <c r="E68" s="251"/>
      <c r="F68" s="251"/>
    </row>
    <row r="69" spans="1:6" customFormat="1" ht="47.25" x14ac:dyDescent="0.25">
      <c r="A69" s="76"/>
      <c r="B69" s="251"/>
      <c r="C69" s="80" t="s">
        <v>625</v>
      </c>
      <c r="D69" s="77" t="s">
        <v>123</v>
      </c>
      <c r="E69" s="251"/>
      <c r="F69" s="251"/>
    </row>
    <row r="70" spans="1:6" customFormat="1" ht="47.25" x14ac:dyDescent="0.25">
      <c r="A70" s="76"/>
      <c r="B70" s="252"/>
      <c r="C70" s="80" t="s">
        <v>626</v>
      </c>
      <c r="D70" s="78" t="s">
        <v>525</v>
      </c>
      <c r="E70" s="252"/>
      <c r="F70" s="252"/>
    </row>
    <row r="88" spans="1:1" x14ac:dyDescent="0.25">
      <c r="A88" s="84"/>
    </row>
    <row r="89" spans="1:1" x14ac:dyDescent="0.25">
      <c r="A89" s="84"/>
    </row>
    <row r="90" spans="1:1" x14ac:dyDescent="0.25">
      <c r="A90" s="84"/>
    </row>
    <row r="91" spans="1:1" x14ac:dyDescent="0.25">
      <c r="A91" s="84"/>
    </row>
    <row r="92" spans="1:1" x14ac:dyDescent="0.25">
      <c r="A92" s="84"/>
    </row>
    <row r="93" spans="1:1" x14ac:dyDescent="0.25">
      <c r="A93" s="84"/>
    </row>
    <row r="94" spans="1:1" x14ac:dyDescent="0.25">
      <c r="A94" s="84"/>
    </row>
    <row r="95" spans="1:1" x14ac:dyDescent="0.25">
      <c r="A95" s="84"/>
    </row>
    <row r="96" spans="1:1" x14ac:dyDescent="0.25">
      <c r="A96" s="84"/>
    </row>
    <row r="97" spans="1:1" x14ac:dyDescent="0.25">
      <c r="A97" s="84"/>
    </row>
    <row r="98" spans="1:1" x14ac:dyDescent="0.25">
      <c r="A98" s="84"/>
    </row>
    <row r="99" spans="1:1" x14ac:dyDescent="0.25">
      <c r="A99" s="84"/>
    </row>
    <row r="100" spans="1:1" x14ac:dyDescent="0.25">
      <c r="A100" s="84"/>
    </row>
    <row r="101" spans="1:1" x14ac:dyDescent="0.25">
      <c r="A101" s="84"/>
    </row>
    <row r="102" spans="1:1" x14ac:dyDescent="0.25">
      <c r="A102" s="84"/>
    </row>
    <row r="103" spans="1:1" x14ac:dyDescent="0.25">
      <c r="A103" s="84"/>
    </row>
    <row r="104" spans="1:1" x14ac:dyDescent="0.25">
      <c r="A104" s="84"/>
    </row>
    <row r="105" spans="1:1" x14ac:dyDescent="0.25">
      <c r="A105" s="84"/>
    </row>
    <row r="106" spans="1:1" x14ac:dyDescent="0.25">
      <c r="A106" s="84"/>
    </row>
    <row r="107" spans="1:1" x14ac:dyDescent="0.25">
      <c r="A107" s="84"/>
    </row>
    <row r="108" spans="1:1" x14ac:dyDescent="0.25">
      <c r="A108" s="84"/>
    </row>
    <row r="109" spans="1:1" x14ac:dyDescent="0.25">
      <c r="A109" s="84"/>
    </row>
    <row r="110" spans="1:1" x14ac:dyDescent="0.25">
      <c r="A110" s="84"/>
    </row>
    <row r="111" spans="1:1" x14ac:dyDescent="0.25">
      <c r="A111" s="84"/>
    </row>
    <row r="112" spans="1:1" x14ac:dyDescent="0.25">
      <c r="A112" s="84"/>
    </row>
    <row r="113" spans="1:1" x14ac:dyDescent="0.25">
      <c r="A113" s="84"/>
    </row>
    <row r="114" spans="1:1" x14ac:dyDescent="0.25">
      <c r="A114" s="84"/>
    </row>
    <row r="115" spans="1:1" x14ac:dyDescent="0.25">
      <c r="A115" s="84"/>
    </row>
    <row r="116" spans="1:1" x14ac:dyDescent="0.25">
      <c r="A116" s="84"/>
    </row>
    <row r="117" spans="1:1" x14ac:dyDescent="0.25">
      <c r="A117" s="84"/>
    </row>
    <row r="118" spans="1:1" x14ac:dyDescent="0.25">
      <c r="A118" s="84"/>
    </row>
    <row r="119" spans="1:1" x14ac:dyDescent="0.25">
      <c r="A119" s="84"/>
    </row>
    <row r="120" spans="1:1" x14ac:dyDescent="0.25">
      <c r="A120" s="84"/>
    </row>
    <row r="121" spans="1:1" x14ac:dyDescent="0.25">
      <c r="A121" s="84"/>
    </row>
    <row r="122" spans="1:1" x14ac:dyDescent="0.25">
      <c r="A122" s="84"/>
    </row>
    <row r="123" spans="1:1" x14ac:dyDescent="0.25">
      <c r="A123" s="84"/>
    </row>
    <row r="124" spans="1:1" x14ac:dyDescent="0.25">
      <c r="A124" s="84"/>
    </row>
    <row r="125" spans="1:1" x14ac:dyDescent="0.25">
      <c r="A125" s="84"/>
    </row>
    <row r="126" spans="1:1" x14ac:dyDescent="0.25">
      <c r="A126" s="84"/>
    </row>
    <row r="127" spans="1:1" x14ac:dyDescent="0.25">
      <c r="A127" s="84"/>
    </row>
    <row r="128" spans="1:1" x14ac:dyDescent="0.25">
      <c r="A128" s="84"/>
    </row>
    <row r="129" spans="1:1" x14ac:dyDescent="0.25">
      <c r="A129" s="84"/>
    </row>
    <row r="130" spans="1:1" x14ac:dyDescent="0.25">
      <c r="A130" s="84"/>
    </row>
    <row r="131" spans="1:1" x14ac:dyDescent="0.25">
      <c r="A131" s="84"/>
    </row>
    <row r="132" spans="1:1" x14ac:dyDescent="0.25">
      <c r="A132" s="84"/>
    </row>
    <row r="133" spans="1:1" x14ac:dyDescent="0.25">
      <c r="A133" s="84"/>
    </row>
    <row r="134" spans="1:1" x14ac:dyDescent="0.25">
      <c r="A134" s="84"/>
    </row>
    <row r="135" spans="1:1" x14ac:dyDescent="0.25">
      <c r="A135" s="84"/>
    </row>
    <row r="136" spans="1:1" x14ac:dyDescent="0.25">
      <c r="A136" s="84"/>
    </row>
    <row r="137" spans="1:1" x14ac:dyDescent="0.25">
      <c r="A137" s="84"/>
    </row>
    <row r="138" spans="1:1" x14ac:dyDescent="0.25">
      <c r="A138" s="84"/>
    </row>
    <row r="139" spans="1:1" x14ac:dyDescent="0.25">
      <c r="A139" s="84"/>
    </row>
    <row r="140" spans="1:1" x14ac:dyDescent="0.25">
      <c r="A140" s="84"/>
    </row>
    <row r="141" spans="1:1" x14ac:dyDescent="0.25">
      <c r="A141" s="84"/>
    </row>
    <row r="142" spans="1:1" x14ac:dyDescent="0.25">
      <c r="A142" s="84"/>
    </row>
    <row r="143" spans="1:1" x14ac:dyDescent="0.25">
      <c r="A143" s="84"/>
    </row>
    <row r="144" spans="1:1" x14ac:dyDescent="0.25">
      <c r="A144" s="84"/>
    </row>
    <row r="145" spans="1:1" x14ac:dyDescent="0.25">
      <c r="A145" s="84"/>
    </row>
    <row r="146" spans="1:1" x14ac:dyDescent="0.25">
      <c r="A146" s="84"/>
    </row>
    <row r="147" spans="1:1" x14ac:dyDescent="0.25">
      <c r="A147" s="84"/>
    </row>
    <row r="148" spans="1:1" x14ac:dyDescent="0.25">
      <c r="A148" s="84"/>
    </row>
    <row r="149" spans="1:1" x14ac:dyDescent="0.25">
      <c r="A149" s="84"/>
    </row>
    <row r="150" spans="1:1" x14ac:dyDescent="0.25">
      <c r="A150" s="84"/>
    </row>
    <row r="151" spans="1:1" x14ac:dyDescent="0.25">
      <c r="A151" s="84"/>
    </row>
    <row r="152" spans="1:1" x14ac:dyDescent="0.25">
      <c r="A152" s="84"/>
    </row>
    <row r="153" spans="1:1" x14ac:dyDescent="0.25">
      <c r="A153" s="84"/>
    </row>
    <row r="154" spans="1:1" x14ac:dyDescent="0.25">
      <c r="A154" s="84"/>
    </row>
    <row r="155" spans="1:1" x14ac:dyDescent="0.25">
      <c r="A155" s="84"/>
    </row>
    <row r="156" spans="1:1" x14ac:dyDescent="0.25">
      <c r="A156" s="84"/>
    </row>
    <row r="157" spans="1:1" x14ac:dyDescent="0.25">
      <c r="A157" s="84"/>
    </row>
    <row r="158" spans="1:1" x14ac:dyDescent="0.25">
      <c r="A158" s="84"/>
    </row>
    <row r="159" spans="1:1" x14ac:dyDescent="0.25">
      <c r="A159" s="84"/>
    </row>
    <row r="160" spans="1:1" x14ac:dyDescent="0.25">
      <c r="A160" s="84"/>
    </row>
    <row r="161" spans="1:1" x14ac:dyDescent="0.25">
      <c r="A161" s="84"/>
    </row>
    <row r="162" spans="1:1" x14ac:dyDescent="0.25">
      <c r="A162" s="84"/>
    </row>
    <row r="163" spans="1:1" x14ac:dyDescent="0.25">
      <c r="A163" s="84"/>
    </row>
    <row r="164" spans="1:1" x14ac:dyDescent="0.25">
      <c r="A164" s="84"/>
    </row>
    <row r="165" spans="1:1" x14ac:dyDescent="0.25">
      <c r="A165" s="84"/>
    </row>
    <row r="166" spans="1:1" x14ac:dyDescent="0.25">
      <c r="A166" s="84"/>
    </row>
    <row r="167" spans="1:1" x14ac:dyDescent="0.25">
      <c r="A167" s="84"/>
    </row>
    <row r="168" spans="1:1" x14ac:dyDescent="0.25">
      <c r="A168" s="84"/>
    </row>
    <row r="169" spans="1:1" x14ac:dyDescent="0.25">
      <c r="A169" s="84"/>
    </row>
    <row r="170" spans="1:1" x14ac:dyDescent="0.25">
      <c r="A170" s="84"/>
    </row>
    <row r="171" spans="1:1" x14ac:dyDescent="0.25">
      <c r="A171" s="84"/>
    </row>
    <row r="172" spans="1:1" x14ac:dyDescent="0.25">
      <c r="A172" s="84"/>
    </row>
    <row r="173" spans="1:1" x14ac:dyDescent="0.25">
      <c r="A173" s="84"/>
    </row>
    <row r="174" spans="1:1" x14ac:dyDescent="0.25">
      <c r="A174" s="84"/>
    </row>
    <row r="175" spans="1:1" x14ac:dyDescent="0.25">
      <c r="A175" s="84"/>
    </row>
    <row r="176" spans="1:1" x14ac:dyDescent="0.25">
      <c r="A176" s="84"/>
    </row>
    <row r="177" spans="1:1" x14ac:dyDescent="0.25">
      <c r="A177" s="84"/>
    </row>
    <row r="178" spans="1:1" x14ac:dyDescent="0.25">
      <c r="A178" s="84"/>
    </row>
    <row r="179" spans="1:1" x14ac:dyDescent="0.25">
      <c r="A179" s="84"/>
    </row>
    <row r="180" spans="1:1" x14ac:dyDescent="0.25">
      <c r="A180" s="84"/>
    </row>
    <row r="181" spans="1:1" x14ac:dyDescent="0.25">
      <c r="A181" s="84"/>
    </row>
    <row r="182" spans="1:1" x14ac:dyDescent="0.25">
      <c r="A182" s="84"/>
    </row>
    <row r="183" spans="1:1" x14ac:dyDescent="0.25">
      <c r="A183" s="84"/>
    </row>
    <row r="184" spans="1:1" x14ac:dyDescent="0.25">
      <c r="A184" s="84"/>
    </row>
    <row r="185" spans="1:1" x14ac:dyDescent="0.25">
      <c r="A185" s="84"/>
    </row>
    <row r="186" spans="1:1" x14ac:dyDescent="0.25">
      <c r="A186" s="84"/>
    </row>
    <row r="187" spans="1:1" x14ac:dyDescent="0.25">
      <c r="A187" s="84"/>
    </row>
    <row r="188" spans="1:1" x14ac:dyDescent="0.25">
      <c r="A188" s="84"/>
    </row>
    <row r="189" spans="1:1" x14ac:dyDescent="0.25">
      <c r="A189" s="84"/>
    </row>
    <row r="190" spans="1:1" x14ac:dyDescent="0.25">
      <c r="A190" s="84"/>
    </row>
    <row r="191" spans="1:1" x14ac:dyDescent="0.25">
      <c r="A191" s="84"/>
    </row>
    <row r="192" spans="1:1" x14ac:dyDescent="0.25">
      <c r="A192" s="84"/>
    </row>
    <row r="193" spans="1:1" x14ac:dyDescent="0.25">
      <c r="A193" s="84"/>
    </row>
    <row r="194" spans="1:1" x14ac:dyDescent="0.25">
      <c r="A194" s="84"/>
    </row>
    <row r="195" spans="1:1" x14ac:dyDescent="0.25">
      <c r="A195" s="84"/>
    </row>
    <row r="196" spans="1:1" x14ac:dyDescent="0.25">
      <c r="A196" s="84"/>
    </row>
    <row r="197" spans="1:1" x14ac:dyDescent="0.25">
      <c r="A197" s="84"/>
    </row>
    <row r="198" spans="1:1" x14ac:dyDescent="0.25">
      <c r="A198" s="84"/>
    </row>
    <row r="199" spans="1:1" x14ac:dyDescent="0.25">
      <c r="A199" s="84"/>
    </row>
    <row r="200" spans="1:1" x14ac:dyDescent="0.25">
      <c r="A200" s="84"/>
    </row>
    <row r="201" spans="1:1" x14ac:dyDescent="0.25">
      <c r="A201" s="84"/>
    </row>
    <row r="202" spans="1:1" x14ac:dyDescent="0.25">
      <c r="A202" s="84"/>
    </row>
    <row r="203" spans="1:1" x14ac:dyDescent="0.25">
      <c r="A203" s="84"/>
    </row>
    <row r="204" spans="1:1" x14ac:dyDescent="0.25">
      <c r="A204" s="84"/>
    </row>
    <row r="205" spans="1:1" x14ac:dyDescent="0.25">
      <c r="A205" s="84"/>
    </row>
    <row r="206" spans="1:1" x14ac:dyDescent="0.25">
      <c r="A206" s="84"/>
    </row>
    <row r="207" spans="1:1" x14ac:dyDescent="0.25">
      <c r="A207" s="84"/>
    </row>
    <row r="208" spans="1:1" x14ac:dyDescent="0.25">
      <c r="A208" s="84"/>
    </row>
    <row r="209" spans="1:1" x14ac:dyDescent="0.25">
      <c r="A209" s="84"/>
    </row>
    <row r="210" spans="1:1" x14ac:dyDescent="0.25">
      <c r="A210" s="84"/>
    </row>
    <row r="211" spans="1:1" x14ac:dyDescent="0.25">
      <c r="A211" s="84"/>
    </row>
    <row r="212" spans="1:1" x14ac:dyDescent="0.25">
      <c r="A212" s="84"/>
    </row>
    <row r="213" spans="1:1" x14ac:dyDescent="0.25">
      <c r="A213" s="84"/>
    </row>
    <row r="214" spans="1:1" x14ac:dyDescent="0.25">
      <c r="A214" s="84"/>
    </row>
    <row r="215" spans="1:1" x14ac:dyDescent="0.25">
      <c r="A215" s="84"/>
    </row>
    <row r="216" spans="1:1" x14ac:dyDescent="0.25">
      <c r="A216" s="84"/>
    </row>
    <row r="217" spans="1:1" x14ac:dyDescent="0.25">
      <c r="A217" s="84"/>
    </row>
    <row r="218" spans="1:1" x14ac:dyDescent="0.25">
      <c r="A218" s="84"/>
    </row>
    <row r="219" spans="1:1" x14ac:dyDescent="0.25">
      <c r="A219" s="84"/>
    </row>
    <row r="220" spans="1:1" x14ac:dyDescent="0.25">
      <c r="A220" s="84"/>
    </row>
    <row r="221" spans="1:1" x14ac:dyDescent="0.25">
      <c r="A221" s="84"/>
    </row>
    <row r="222" spans="1:1" x14ac:dyDescent="0.25">
      <c r="A222" s="84"/>
    </row>
    <row r="223" spans="1:1" x14ac:dyDescent="0.25">
      <c r="A223" s="84"/>
    </row>
    <row r="224" spans="1:1" x14ac:dyDescent="0.25">
      <c r="A224" s="84"/>
    </row>
    <row r="225" spans="1:1" x14ac:dyDescent="0.25">
      <c r="A225" s="84"/>
    </row>
    <row r="226" spans="1:1" x14ac:dyDescent="0.25">
      <c r="A226" s="84"/>
    </row>
    <row r="227" spans="1:1" x14ac:dyDescent="0.25">
      <c r="A227" s="84"/>
    </row>
    <row r="228" spans="1:1" x14ac:dyDescent="0.25">
      <c r="A228" s="84"/>
    </row>
    <row r="229" spans="1:1" x14ac:dyDescent="0.25">
      <c r="A229" s="84"/>
    </row>
    <row r="230" spans="1:1" x14ac:dyDescent="0.25">
      <c r="A230" s="84"/>
    </row>
    <row r="231" spans="1:1" x14ac:dyDescent="0.25">
      <c r="A231" s="84"/>
    </row>
    <row r="232" spans="1:1" x14ac:dyDescent="0.25">
      <c r="A232" s="84"/>
    </row>
    <row r="233" spans="1:1" x14ac:dyDescent="0.25">
      <c r="A233" s="84"/>
    </row>
    <row r="234" spans="1:1" x14ac:dyDescent="0.25">
      <c r="A234" s="84"/>
    </row>
    <row r="235" spans="1:1" x14ac:dyDescent="0.25">
      <c r="A235" s="84"/>
    </row>
    <row r="236" spans="1:1" x14ac:dyDescent="0.25">
      <c r="A236" s="84"/>
    </row>
    <row r="237" spans="1:1" x14ac:dyDescent="0.25">
      <c r="A237" s="84"/>
    </row>
    <row r="238" spans="1:1" x14ac:dyDescent="0.25">
      <c r="A238" s="84"/>
    </row>
    <row r="239" spans="1:1" x14ac:dyDescent="0.25">
      <c r="A239" s="84"/>
    </row>
    <row r="240" spans="1:1" x14ac:dyDescent="0.25">
      <c r="A240" s="84"/>
    </row>
    <row r="241" spans="1:1" x14ac:dyDescent="0.25">
      <c r="A241" s="84"/>
    </row>
    <row r="242" spans="1:1" x14ac:dyDescent="0.25">
      <c r="A242" s="84"/>
    </row>
    <row r="243" spans="1:1" x14ac:dyDescent="0.25">
      <c r="A243" s="84"/>
    </row>
    <row r="244" spans="1:1" x14ac:dyDescent="0.25">
      <c r="A244" s="84"/>
    </row>
    <row r="245" spans="1:1" x14ac:dyDescent="0.25">
      <c r="A245" s="84"/>
    </row>
    <row r="246" spans="1:1" x14ac:dyDescent="0.25">
      <c r="A246" s="84"/>
    </row>
    <row r="247" spans="1:1" x14ac:dyDescent="0.25">
      <c r="A247" s="84"/>
    </row>
    <row r="248" spans="1:1" x14ac:dyDescent="0.25">
      <c r="A248" s="84"/>
    </row>
    <row r="249" spans="1:1" x14ac:dyDescent="0.25">
      <c r="A249" s="84"/>
    </row>
    <row r="250" spans="1:1" x14ac:dyDescent="0.25">
      <c r="A250" s="84"/>
    </row>
    <row r="251" spans="1:1" x14ac:dyDescent="0.25">
      <c r="A251" s="84"/>
    </row>
    <row r="252" spans="1:1" x14ac:dyDescent="0.25">
      <c r="A252" s="84"/>
    </row>
    <row r="253" spans="1:1" x14ac:dyDescent="0.25">
      <c r="A253" s="84"/>
    </row>
    <row r="254" spans="1:1" x14ac:dyDescent="0.25">
      <c r="A254" s="84"/>
    </row>
    <row r="255" spans="1:1" x14ac:dyDescent="0.25">
      <c r="A255" s="84"/>
    </row>
    <row r="256" spans="1:1" x14ac:dyDescent="0.25">
      <c r="A256" s="84"/>
    </row>
    <row r="257" spans="1:1" x14ac:dyDescent="0.25">
      <c r="A257" s="84"/>
    </row>
    <row r="258" spans="1:1" x14ac:dyDescent="0.25">
      <c r="A258" s="84"/>
    </row>
    <row r="259" spans="1:1" x14ac:dyDescent="0.25">
      <c r="A259" s="84"/>
    </row>
    <row r="260" spans="1:1" x14ac:dyDescent="0.25">
      <c r="A260" s="84"/>
    </row>
    <row r="261" spans="1:1" x14ac:dyDescent="0.25">
      <c r="A261" s="84"/>
    </row>
    <row r="262" spans="1:1" x14ac:dyDescent="0.25">
      <c r="A262" s="84"/>
    </row>
    <row r="263" spans="1:1" x14ac:dyDescent="0.25">
      <c r="A263" s="84"/>
    </row>
    <row r="264" spans="1:1" x14ac:dyDescent="0.25">
      <c r="A264" s="84"/>
    </row>
    <row r="265" spans="1:1" x14ac:dyDescent="0.25">
      <c r="A265" s="84"/>
    </row>
    <row r="266" spans="1:1" x14ac:dyDescent="0.25">
      <c r="A266" s="84"/>
    </row>
    <row r="267" spans="1:1" x14ac:dyDescent="0.25">
      <c r="A267" s="84"/>
    </row>
    <row r="268" spans="1:1" x14ac:dyDescent="0.25">
      <c r="A268" s="84"/>
    </row>
    <row r="269" spans="1:1" x14ac:dyDescent="0.25">
      <c r="A269" s="84"/>
    </row>
    <row r="270" spans="1:1" x14ac:dyDescent="0.25">
      <c r="A270" s="84"/>
    </row>
    <row r="271" spans="1:1" x14ac:dyDescent="0.25">
      <c r="A271" s="84"/>
    </row>
    <row r="272" spans="1:1" x14ac:dyDescent="0.25">
      <c r="A272" s="84"/>
    </row>
    <row r="273" spans="1:1" x14ac:dyDescent="0.25">
      <c r="A273" s="84"/>
    </row>
    <row r="274" spans="1:1" x14ac:dyDescent="0.25">
      <c r="A274" s="84"/>
    </row>
    <row r="275" spans="1:1" x14ac:dyDescent="0.25">
      <c r="A275" s="84"/>
    </row>
    <row r="276" spans="1:1" x14ac:dyDescent="0.25">
      <c r="A276" s="84"/>
    </row>
    <row r="277" spans="1:1" x14ac:dyDescent="0.25">
      <c r="A277" s="84"/>
    </row>
    <row r="278" spans="1:1" x14ac:dyDescent="0.25">
      <c r="A278" s="84"/>
    </row>
    <row r="279" spans="1:1" x14ac:dyDescent="0.25">
      <c r="A279" s="84"/>
    </row>
    <row r="280" spans="1:1" x14ac:dyDescent="0.25">
      <c r="A280" s="84"/>
    </row>
    <row r="281" spans="1:1" x14ac:dyDescent="0.25">
      <c r="A281" s="84"/>
    </row>
    <row r="282" spans="1:1" x14ac:dyDescent="0.25">
      <c r="A282" s="84"/>
    </row>
    <row r="283" spans="1:1" x14ac:dyDescent="0.25">
      <c r="A283" s="84"/>
    </row>
    <row r="284" spans="1:1" x14ac:dyDescent="0.25">
      <c r="A284" s="84"/>
    </row>
    <row r="285" spans="1:1" x14ac:dyDescent="0.25">
      <c r="A285" s="84"/>
    </row>
    <row r="286" spans="1:1" x14ac:dyDescent="0.25">
      <c r="A286" s="84"/>
    </row>
    <row r="287" spans="1:1" x14ac:dyDescent="0.25">
      <c r="A287" s="84"/>
    </row>
    <row r="288" spans="1:1" x14ac:dyDescent="0.25">
      <c r="A288" s="84"/>
    </row>
    <row r="289" spans="1:1" x14ac:dyDescent="0.25">
      <c r="A289" s="84"/>
    </row>
    <row r="290" spans="1:1" x14ac:dyDescent="0.25">
      <c r="A290" s="84"/>
    </row>
    <row r="291" spans="1:1" x14ac:dyDescent="0.25">
      <c r="A291" s="84"/>
    </row>
    <row r="292" spans="1:1" x14ac:dyDescent="0.25">
      <c r="A292" s="84"/>
    </row>
    <row r="293" spans="1:1" x14ac:dyDescent="0.25">
      <c r="A293" s="84"/>
    </row>
    <row r="294" spans="1:1" x14ac:dyDescent="0.25">
      <c r="A294" s="84"/>
    </row>
    <row r="295" spans="1:1" x14ac:dyDescent="0.25">
      <c r="A295" s="84"/>
    </row>
    <row r="296" spans="1:1" x14ac:dyDescent="0.25">
      <c r="A296" s="84"/>
    </row>
    <row r="297" spans="1:1" x14ac:dyDescent="0.25">
      <c r="A297" s="84"/>
    </row>
    <row r="298" spans="1:1" x14ac:dyDescent="0.25">
      <c r="A298" s="84"/>
    </row>
    <row r="299" spans="1:1" x14ac:dyDescent="0.25">
      <c r="A299" s="84"/>
    </row>
    <row r="300" spans="1:1" x14ac:dyDescent="0.25">
      <c r="A300" s="84"/>
    </row>
    <row r="301" spans="1:1" x14ac:dyDescent="0.25">
      <c r="A301" s="84"/>
    </row>
    <row r="302" spans="1:1" x14ac:dyDescent="0.25">
      <c r="A302" s="84"/>
    </row>
    <row r="303" spans="1:1" x14ac:dyDescent="0.25">
      <c r="A303" s="84"/>
    </row>
    <row r="304" spans="1:1" x14ac:dyDescent="0.25">
      <c r="A304" s="84"/>
    </row>
    <row r="305" spans="1:1" x14ac:dyDescent="0.25">
      <c r="A305" s="84"/>
    </row>
    <row r="306" spans="1:1" x14ac:dyDescent="0.25">
      <c r="A306" s="84"/>
    </row>
    <row r="307" spans="1:1" x14ac:dyDescent="0.25">
      <c r="A307" s="84"/>
    </row>
    <row r="308" spans="1:1" x14ac:dyDescent="0.25">
      <c r="A308" s="84"/>
    </row>
    <row r="309" spans="1:1" x14ac:dyDescent="0.25">
      <c r="A309" s="84"/>
    </row>
    <row r="310" spans="1:1" x14ac:dyDescent="0.25">
      <c r="A310" s="84"/>
    </row>
    <row r="311" spans="1:1" x14ac:dyDescent="0.25">
      <c r="A311" s="84"/>
    </row>
    <row r="312" spans="1:1" x14ac:dyDescent="0.25">
      <c r="A312" s="84"/>
    </row>
    <row r="313" spans="1:1" x14ac:dyDescent="0.25">
      <c r="A313" s="84"/>
    </row>
    <row r="314" spans="1:1" x14ac:dyDescent="0.25">
      <c r="A314" s="84"/>
    </row>
    <row r="315" spans="1:1" x14ac:dyDescent="0.25">
      <c r="A315" s="84"/>
    </row>
    <row r="316" spans="1:1" x14ac:dyDescent="0.25">
      <c r="A316" s="84"/>
    </row>
    <row r="317" spans="1:1" x14ac:dyDescent="0.25">
      <c r="A317" s="84"/>
    </row>
    <row r="318" spans="1:1" x14ac:dyDescent="0.25">
      <c r="A318" s="84"/>
    </row>
    <row r="319" spans="1:1" x14ac:dyDescent="0.25">
      <c r="A319" s="84"/>
    </row>
    <row r="320" spans="1:1" x14ac:dyDescent="0.25">
      <c r="A320" s="84"/>
    </row>
    <row r="321" spans="1:1" x14ac:dyDescent="0.25">
      <c r="A321" s="84"/>
    </row>
    <row r="322" spans="1:1" x14ac:dyDescent="0.25">
      <c r="A322" s="84"/>
    </row>
    <row r="323" spans="1:1" x14ac:dyDescent="0.25">
      <c r="A323" s="84"/>
    </row>
    <row r="324" spans="1:1" x14ac:dyDescent="0.25">
      <c r="A324" s="84"/>
    </row>
    <row r="325" spans="1:1" x14ac:dyDescent="0.25">
      <c r="A325" s="84"/>
    </row>
    <row r="326" spans="1:1" x14ac:dyDescent="0.25">
      <c r="A326" s="84"/>
    </row>
    <row r="327" spans="1:1" x14ac:dyDescent="0.25">
      <c r="A327" s="84"/>
    </row>
    <row r="328" spans="1:1" x14ac:dyDescent="0.25">
      <c r="A328" s="84"/>
    </row>
    <row r="329" spans="1:1" x14ac:dyDescent="0.25">
      <c r="A329" s="84"/>
    </row>
    <row r="330" spans="1:1" x14ac:dyDescent="0.25">
      <c r="A330" s="84"/>
    </row>
    <row r="331" spans="1:1" x14ac:dyDescent="0.25">
      <c r="A331" s="84"/>
    </row>
    <row r="332" spans="1:1" x14ac:dyDescent="0.25">
      <c r="A332" s="84"/>
    </row>
    <row r="333" spans="1:1" x14ac:dyDescent="0.25">
      <c r="A333" s="84"/>
    </row>
    <row r="334" spans="1:1" x14ac:dyDescent="0.25">
      <c r="A334" s="84"/>
    </row>
    <row r="335" spans="1:1" x14ac:dyDescent="0.25">
      <c r="A335" s="84"/>
    </row>
    <row r="336" spans="1:1" x14ac:dyDescent="0.25">
      <c r="A336" s="84"/>
    </row>
    <row r="337" spans="1:1" x14ac:dyDescent="0.25">
      <c r="A337" s="84"/>
    </row>
    <row r="338" spans="1:1" x14ac:dyDescent="0.25">
      <c r="A338" s="84"/>
    </row>
    <row r="339" spans="1:1" x14ac:dyDescent="0.25">
      <c r="A339" s="84"/>
    </row>
    <row r="340" spans="1:1" x14ac:dyDescent="0.25">
      <c r="A340" s="84"/>
    </row>
    <row r="341" spans="1:1" x14ac:dyDescent="0.25">
      <c r="A341" s="84"/>
    </row>
    <row r="342" spans="1:1" x14ac:dyDescent="0.25">
      <c r="A342" s="84"/>
    </row>
    <row r="343" spans="1:1" x14ac:dyDescent="0.25">
      <c r="A343" s="84"/>
    </row>
    <row r="344" spans="1:1" x14ac:dyDescent="0.25">
      <c r="A344" s="84"/>
    </row>
    <row r="345" spans="1:1" x14ac:dyDescent="0.25">
      <c r="A345" s="84"/>
    </row>
    <row r="346" spans="1:1" x14ac:dyDescent="0.25">
      <c r="A346" s="84"/>
    </row>
    <row r="347" spans="1:1" x14ac:dyDescent="0.25">
      <c r="A347" s="84"/>
    </row>
    <row r="348" spans="1:1" x14ac:dyDescent="0.25">
      <c r="A348" s="84"/>
    </row>
    <row r="349" spans="1:1" x14ac:dyDescent="0.25">
      <c r="A349" s="84"/>
    </row>
    <row r="350" spans="1:1" x14ac:dyDescent="0.25">
      <c r="A350" s="84"/>
    </row>
    <row r="351" spans="1:1" x14ac:dyDescent="0.25">
      <c r="A351" s="84"/>
    </row>
    <row r="352" spans="1:1" x14ac:dyDescent="0.25">
      <c r="A352" s="84"/>
    </row>
    <row r="353" spans="1:1" x14ac:dyDescent="0.25">
      <c r="A353" s="84"/>
    </row>
    <row r="354" spans="1:1" x14ac:dyDescent="0.25">
      <c r="A354" s="84"/>
    </row>
    <row r="355" spans="1:1" x14ac:dyDescent="0.25">
      <c r="A355" s="84"/>
    </row>
    <row r="356" spans="1:1" x14ac:dyDescent="0.25">
      <c r="A356" s="84"/>
    </row>
    <row r="357" spans="1:1" x14ac:dyDescent="0.25">
      <c r="A357" s="84"/>
    </row>
    <row r="358" spans="1:1" x14ac:dyDescent="0.25">
      <c r="A358" s="84"/>
    </row>
    <row r="359" spans="1:1" x14ac:dyDescent="0.25">
      <c r="A359" s="84"/>
    </row>
    <row r="360" spans="1:1" x14ac:dyDescent="0.25">
      <c r="A360" s="84"/>
    </row>
    <row r="361" spans="1:1" x14ac:dyDescent="0.25">
      <c r="A361" s="84"/>
    </row>
    <row r="362" spans="1:1" x14ac:dyDescent="0.25">
      <c r="A362" s="84"/>
    </row>
    <row r="363" spans="1:1" x14ac:dyDescent="0.25">
      <c r="A363" s="84"/>
    </row>
    <row r="364" spans="1:1" x14ac:dyDescent="0.25">
      <c r="A364" s="84"/>
    </row>
    <row r="365" spans="1:1" x14ac:dyDescent="0.25">
      <c r="A365" s="84"/>
    </row>
    <row r="366" spans="1:1" x14ac:dyDescent="0.25">
      <c r="A366" s="84"/>
    </row>
    <row r="367" spans="1:1" x14ac:dyDescent="0.25">
      <c r="A367" s="84"/>
    </row>
    <row r="368" spans="1:1" x14ac:dyDescent="0.25">
      <c r="A368" s="84"/>
    </row>
    <row r="369" spans="1:1" x14ac:dyDescent="0.25">
      <c r="A369" s="84"/>
    </row>
    <row r="370" spans="1:1" x14ac:dyDescent="0.25">
      <c r="A370" s="84"/>
    </row>
    <row r="371" spans="1:1" x14ac:dyDescent="0.25">
      <c r="A371" s="84"/>
    </row>
    <row r="372" spans="1:1" x14ac:dyDescent="0.25">
      <c r="A372" s="84"/>
    </row>
    <row r="373" spans="1:1" x14ac:dyDescent="0.25">
      <c r="A373" s="84"/>
    </row>
    <row r="374" spans="1:1" x14ac:dyDescent="0.25">
      <c r="A374" s="84"/>
    </row>
    <row r="375" spans="1:1" x14ac:dyDescent="0.25">
      <c r="A375" s="84"/>
    </row>
    <row r="376" spans="1:1" x14ac:dyDescent="0.25">
      <c r="A376" s="84"/>
    </row>
    <row r="377" spans="1:1" x14ac:dyDescent="0.25">
      <c r="A377" s="84"/>
    </row>
    <row r="378" spans="1:1" x14ac:dyDescent="0.25">
      <c r="A378" s="84"/>
    </row>
    <row r="379" spans="1:1" x14ac:dyDescent="0.25">
      <c r="A379" s="84"/>
    </row>
    <row r="380" spans="1:1" x14ac:dyDescent="0.25">
      <c r="A380" s="84"/>
    </row>
    <row r="381" spans="1:1" x14ac:dyDescent="0.25">
      <c r="A381" s="84"/>
    </row>
    <row r="382" spans="1:1" x14ac:dyDescent="0.25">
      <c r="A382" s="84"/>
    </row>
    <row r="383" spans="1:1" x14ac:dyDescent="0.25">
      <c r="A383" s="84"/>
    </row>
    <row r="384" spans="1:1" x14ac:dyDescent="0.25">
      <c r="A384" s="84"/>
    </row>
    <row r="385" spans="1:1" x14ac:dyDescent="0.25">
      <c r="A385" s="84"/>
    </row>
    <row r="386" spans="1:1" x14ac:dyDescent="0.25">
      <c r="A386" s="84"/>
    </row>
    <row r="387" spans="1:1" x14ac:dyDescent="0.25">
      <c r="A387" s="84"/>
    </row>
    <row r="388" spans="1:1" x14ac:dyDescent="0.25">
      <c r="A388" s="84"/>
    </row>
    <row r="389" spans="1:1" x14ac:dyDescent="0.25">
      <c r="A389" s="84"/>
    </row>
    <row r="390" spans="1:1" x14ac:dyDescent="0.25">
      <c r="A390" s="84"/>
    </row>
    <row r="391" spans="1:1" x14ac:dyDescent="0.25">
      <c r="A391" s="84"/>
    </row>
    <row r="392" spans="1:1" x14ac:dyDescent="0.25">
      <c r="A392" s="84"/>
    </row>
    <row r="393" spans="1:1" x14ac:dyDescent="0.25">
      <c r="A393" s="84"/>
    </row>
    <row r="394" spans="1:1" x14ac:dyDescent="0.25">
      <c r="A394" s="84"/>
    </row>
    <row r="395" spans="1:1" x14ac:dyDescent="0.25">
      <c r="A395" s="84"/>
    </row>
    <row r="396" spans="1:1" x14ac:dyDescent="0.25">
      <c r="A396" s="84"/>
    </row>
    <row r="397" spans="1:1" x14ac:dyDescent="0.25">
      <c r="A397" s="84"/>
    </row>
    <row r="398" spans="1:1" x14ac:dyDescent="0.25">
      <c r="A398" s="84"/>
    </row>
    <row r="399" spans="1:1" x14ac:dyDescent="0.25">
      <c r="A399" s="84"/>
    </row>
    <row r="400" spans="1:1" x14ac:dyDescent="0.25">
      <c r="A400" s="84"/>
    </row>
    <row r="401" spans="1:1" x14ac:dyDescent="0.25">
      <c r="A401" s="84"/>
    </row>
    <row r="402" spans="1:1" x14ac:dyDescent="0.25">
      <c r="A402" s="84"/>
    </row>
    <row r="403" spans="1:1" x14ac:dyDescent="0.25">
      <c r="A403" s="84"/>
    </row>
    <row r="404" spans="1:1" x14ac:dyDescent="0.25">
      <c r="A404" s="84"/>
    </row>
    <row r="405" spans="1:1" x14ac:dyDescent="0.25">
      <c r="A405" s="84"/>
    </row>
    <row r="406" spans="1:1" x14ac:dyDescent="0.25">
      <c r="A406" s="84"/>
    </row>
    <row r="407" spans="1:1" x14ac:dyDescent="0.25">
      <c r="A407" s="84"/>
    </row>
    <row r="408" spans="1:1" x14ac:dyDescent="0.25">
      <c r="A408" s="84"/>
    </row>
    <row r="409" spans="1:1" x14ac:dyDescent="0.25">
      <c r="A409" s="84"/>
    </row>
    <row r="410" spans="1:1" x14ac:dyDescent="0.25">
      <c r="A410" s="84"/>
    </row>
    <row r="411" spans="1:1" x14ac:dyDescent="0.25">
      <c r="A411" s="84"/>
    </row>
    <row r="412" spans="1:1" x14ac:dyDescent="0.25">
      <c r="A412" s="84"/>
    </row>
    <row r="413" spans="1:1" x14ac:dyDescent="0.25">
      <c r="A413" s="84"/>
    </row>
    <row r="414" spans="1:1" x14ac:dyDescent="0.25">
      <c r="A414" s="84"/>
    </row>
    <row r="415" spans="1:1" x14ac:dyDescent="0.25">
      <c r="A415" s="84"/>
    </row>
    <row r="416" spans="1:1" x14ac:dyDescent="0.25">
      <c r="A416" s="84"/>
    </row>
    <row r="417" spans="1:1" x14ac:dyDescent="0.25">
      <c r="A417" s="84"/>
    </row>
    <row r="418" spans="1:1" x14ac:dyDescent="0.25">
      <c r="A418" s="84"/>
    </row>
    <row r="419" spans="1:1" x14ac:dyDescent="0.25">
      <c r="A419" s="84"/>
    </row>
    <row r="420" spans="1:1" x14ac:dyDescent="0.25">
      <c r="A420" s="84"/>
    </row>
    <row r="421" spans="1:1" x14ac:dyDescent="0.25">
      <c r="A421" s="84"/>
    </row>
    <row r="422" spans="1:1" x14ac:dyDescent="0.25">
      <c r="A422" s="84"/>
    </row>
    <row r="423" spans="1:1" x14ac:dyDescent="0.25">
      <c r="A423" s="84"/>
    </row>
    <row r="424" spans="1:1" x14ac:dyDescent="0.25">
      <c r="A424" s="84"/>
    </row>
    <row r="425" spans="1:1" x14ac:dyDescent="0.25">
      <c r="A425" s="84"/>
    </row>
    <row r="426" spans="1:1" x14ac:dyDescent="0.25">
      <c r="A426" s="84"/>
    </row>
    <row r="427" spans="1:1" x14ac:dyDescent="0.25">
      <c r="A427" s="84"/>
    </row>
    <row r="428" spans="1:1" x14ac:dyDescent="0.25">
      <c r="A428" s="84"/>
    </row>
    <row r="429" spans="1:1" x14ac:dyDescent="0.25">
      <c r="A429" s="84"/>
    </row>
    <row r="430" spans="1:1" x14ac:dyDescent="0.25">
      <c r="A430" s="84"/>
    </row>
    <row r="431" spans="1:1" x14ac:dyDescent="0.25">
      <c r="A431" s="84"/>
    </row>
    <row r="432" spans="1:1" x14ac:dyDescent="0.25">
      <c r="A432" s="84"/>
    </row>
    <row r="433" spans="1:1" x14ac:dyDescent="0.25">
      <c r="A433" s="84"/>
    </row>
    <row r="434" spans="1:1" x14ac:dyDescent="0.25">
      <c r="A434" s="84"/>
    </row>
    <row r="435" spans="1:1" x14ac:dyDescent="0.25">
      <c r="A435" s="84"/>
    </row>
    <row r="436" spans="1:1" x14ac:dyDescent="0.25">
      <c r="A436" s="84"/>
    </row>
    <row r="437" spans="1:1" x14ac:dyDescent="0.25">
      <c r="A437" s="84"/>
    </row>
    <row r="438" spans="1:1" x14ac:dyDescent="0.25">
      <c r="A438" s="84"/>
    </row>
    <row r="439" spans="1:1" x14ac:dyDescent="0.25">
      <c r="A439" s="84"/>
    </row>
    <row r="440" spans="1:1" x14ac:dyDescent="0.25">
      <c r="A440" s="84"/>
    </row>
    <row r="441" spans="1:1" x14ac:dyDescent="0.25">
      <c r="A441" s="84"/>
    </row>
    <row r="442" spans="1:1" x14ac:dyDescent="0.25">
      <c r="A442" s="84"/>
    </row>
    <row r="443" spans="1:1" x14ac:dyDescent="0.25">
      <c r="A443" s="84"/>
    </row>
    <row r="444" spans="1:1" x14ac:dyDescent="0.25">
      <c r="A444" s="84"/>
    </row>
    <row r="445" spans="1:1" x14ac:dyDescent="0.25">
      <c r="A445" s="84"/>
    </row>
    <row r="446" spans="1:1" x14ac:dyDescent="0.25">
      <c r="A446" s="84"/>
    </row>
    <row r="447" spans="1:1" x14ac:dyDescent="0.25">
      <c r="A447" s="84"/>
    </row>
    <row r="448" spans="1:1" x14ac:dyDescent="0.25">
      <c r="A448" s="84"/>
    </row>
    <row r="449" spans="1:1" x14ac:dyDescent="0.25">
      <c r="A449" s="84"/>
    </row>
    <row r="450" spans="1:1" x14ac:dyDescent="0.25">
      <c r="A450" s="84"/>
    </row>
    <row r="451" spans="1:1" x14ac:dyDescent="0.25">
      <c r="A451" s="84"/>
    </row>
    <row r="452" spans="1:1" x14ac:dyDescent="0.25">
      <c r="A452" s="84"/>
    </row>
    <row r="453" spans="1:1" x14ac:dyDescent="0.25">
      <c r="A453" s="84"/>
    </row>
    <row r="454" spans="1:1" x14ac:dyDescent="0.25">
      <c r="A454" s="84"/>
    </row>
    <row r="455" spans="1:1" x14ac:dyDescent="0.25">
      <c r="A455" s="84"/>
    </row>
    <row r="456" spans="1:1" x14ac:dyDescent="0.25">
      <c r="A456" s="84"/>
    </row>
    <row r="457" spans="1:1" x14ac:dyDescent="0.25">
      <c r="A457" s="84"/>
    </row>
    <row r="458" spans="1:1" x14ac:dyDescent="0.25">
      <c r="A458" s="84"/>
    </row>
    <row r="459" spans="1:1" x14ac:dyDescent="0.25">
      <c r="A459" s="84"/>
    </row>
    <row r="460" spans="1:1" x14ac:dyDescent="0.25">
      <c r="A460" s="84"/>
    </row>
    <row r="461" spans="1:1" x14ac:dyDescent="0.25">
      <c r="A461" s="84"/>
    </row>
    <row r="462" spans="1:1" x14ac:dyDescent="0.25">
      <c r="A462" s="84"/>
    </row>
    <row r="463" spans="1:1" x14ac:dyDescent="0.25">
      <c r="A463" s="84"/>
    </row>
    <row r="464" spans="1:1" x14ac:dyDescent="0.25">
      <c r="A464" s="84"/>
    </row>
    <row r="465" spans="1:1" x14ac:dyDescent="0.25">
      <c r="A465" s="84"/>
    </row>
    <row r="466" spans="1:1" x14ac:dyDescent="0.25">
      <c r="A466" s="84"/>
    </row>
    <row r="467" spans="1:1" x14ac:dyDescent="0.25">
      <c r="A467" s="84"/>
    </row>
    <row r="468" spans="1:1" x14ac:dyDescent="0.25">
      <c r="A468" s="84"/>
    </row>
    <row r="469" spans="1:1" x14ac:dyDescent="0.25">
      <c r="A469" s="84"/>
    </row>
    <row r="470" spans="1:1" x14ac:dyDescent="0.25">
      <c r="A470" s="84"/>
    </row>
    <row r="471" spans="1:1" x14ac:dyDescent="0.25">
      <c r="A471" s="84"/>
    </row>
    <row r="472" spans="1:1" x14ac:dyDescent="0.25">
      <c r="A472" s="84"/>
    </row>
    <row r="473" spans="1:1" x14ac:dyDescent="0.25">
      <c r="A473" s="84"/>
    </row>
    <row r="474" spans="1:1" x14ac:dyDescent="0.25">
      <c r="A474" s="84"/>
    </row>
    <row r="475" spans="1:1" x14ac:dyDescent="0.25">
      <c r="A475" s="84"/>
    </row>
    <row r="476" spans="1:1" x14ac:dyDescent="0.25">
      <c r="A476" s="84"/>
    </row>
    <row r="477" spans="1:1" x14ac:dyDescent="0.25">
      <c r="A477" s="84"/>
    </row>
    <row r="478" spans="1:1" x14ac:dyDescent="0.25">
      <c r="A478" s="84"/>
    </row>
    <row r="479" spans="1:1" x14ac:dyDescent="0.25">
      <c r="A479" s="84"/>
    </row>
    <row r="480" spans="1:1" x14ac:dyDescent="0.25">
      <c r="A480" s="84"/>
    </row>
    <row r="481" spans="1:1" x14ac:dyDescent="0.25">
      <c r="A481" s="84"/>
    </row>
    <row r="482" spans="1:1" x14ac:dyDescent="0.25">
      <c r="A482" s="84"/>
    </row>
    <row r="483" spans="1:1" x14ac:dyDescent="0.25">
      <c r="A483" s="84"/>
    </row>
    <row r="484" spans="1:1" x14ac:dyDescent="0.25">
      <c r="A484" s="84"/>
    </row>
    <row r="485" spans="1:1" x14ac:dyDescent="0.25">
      <c r="A485" s="84"/>
    </row>
    <row r="486" spans="1:1" x14ac:dyDescent="0.25">
      <c r="A486" s="84"/>
    </row>
    <row r="487" spans="1:1" x14ac:dyDescent="0.25">
      <c r="A487" s="84"/>
    </row>
    <row r="488" spans="1:1" x14ac:dyDescent="0.25">
      <c r="A488" s="84"/>
    </row>
    <row r="489" spans="1:1" x14ac:dyDescent="0.25">
      <c r="A489" s="84"/>
    </row>
    <row r="490" spans="1:1" x14ac:dyDescent="0.25">
      <c r="A490" s="84"/>
    </row>
    <row r="491" spans="1:1" x14ac:dyDescent="0.25">
      <c r="A491" s="84"/>
    </row>
    <row r="492" spans="1:1" x14ac:dyDescent="0.25">
      <c r="A492" s="84"/>
    </row>
    <row r="493" spans="1:1" x14ac:dyDescent="0.25">
      <c r="A493" s="84"/>
    </row>
    <row r="494" spans="1:1" x14ac:dyDescent="0.25">
      <c r="A494" s="84"/>
    </row>
  </sheetData>
  <mergeCells count="56">
    <mergeCell ref="B67:B70"/>
    <mergeCell ref="E67:E70"/>
    <mergeCell ref="F67:F70"/>
    <mergeCell ref="C54:F54"/>
    <mergeCell ref="C55:F55"/>
    <mergeCell ref="C56:D56"/>
    <mergeCell ref="B57:B60"/>
    <mergeCell ref="E57:E60"/>
    <mergeCell ref="F57:F60"/>
    <mergeCell ref="C61:D61"/>
    <mergeCell ref="B62:B65"/>
    <mergeCell ref="E62:E65"/>
    <mergeCell ref="F62:F65"/>
    <mergeCell ref="C66:D66"/>
    <mergeCell ref="B50:B53"/>
    <mergeCell ref="E50:E53"/>
    <mergeCell ref="F50:F53"/>
    <mergeCell ref="C37:D37"/>
    <mergeCell ref="B38:B41"/>
    <mergeCell ref="E38:E41"/>
    <mergeCell ref="F38:F41"/>
    <mergeCell ref="C42:F42"/>
    <mergeCell ref="C43:F43"/>
    <mergeCell ref="C44:D44"/>
    <mergeCell ref="B45:B48"/>
    <mergeCell ref="E45:E48"/>
    <mergeCell ref="F45:F48"/>
    <mergeCell ref="C49:D49"/>
    <mergeCell ref="B33:B36"/>
    <mergeCell ref="E33:E36"/>
    <mergeCell ref="F33:F36"/>
    <mergeCell ref="C20:F20"/>
    <mergeCell ref="C21:F21"/>
    <mergeCell ref="C22:D22"/>
    <mergeCell ref="B23:B26"/>
    <mergeCell ref="E23:E26"/>
    <mergeCell ref="F23:F26"/>
    <mergeCell ref="C27:D27"/>
    <mergeCell ref="B28:B31"/>
    <mergeCell ref="E28:E31"/>
    <mergeCell ref="F28:F31"/>
    <mergeCell ref="C32:D32"/>
    <mergeCell ref="B16:B19"/>
    <mergeCell ref="E16:E19"/>
    <mergeCell ref="F16:F19"/>
    <mergeCell ref="C3:F3"/>
    <mergeCell ref="C4:F4"/>
    <mergeCell ref="C5:D5"/>
    <mergeCell ref="B6:B9"/>
    <mergeCell ref="E6:E9"/>
    <mergeCell ref="F6:F9"/>
    <mergeCell ref="C10:D10"/>
    <mergeCell ref="B11:B14"/>
    <mergeCell ref="E11:E14"/>
    <mergeCell ref="F11:F14"/>
    <mergeCell ref="C15:D1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5DCEC66-BA0F-46EA-A027-0CCF3A98D57B}">
          <x14:formula1>
            <xm:f>Drops!$B$3:$B$7</xm:f>
          </x14:formula1>
          <xm:sqref>E6:E9 E11:E14 E67:E70 E23:E26 E28:E31 E33:E36 E16:E19 E45:E48 E38:E41 E57:E60 E62:E65 E50:E53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21FE4-CF23-4C88-8015-8B3875D50352}">
  <sheetPr>
    <tabColor rgb="FF00B050"/>
  </sheetPr>
  <dimension ref="B1:F99"/>
  <sheetViews>
    <sheetView showGridLines="0" topLeftCell="D1" zoomScale="90" zoomScaleNormal="90" workbookViewId="0">
      <selection activeCell="J11" sqref="J11"/>
    </sheetView>
  </sheetViews>
  <sheetFormatPr defaultColWidth="28.75" defaultRowHeight="11.25" x14ac:dyDescent="0.2"/>
  <cols>
    <col min="1" max="1" width="14.25" style="86" customWidth="1"/>
    <col min="2" max="3" width="10.75" style="88" customWidth="1"/>
    <col min="4" max="4" width="40.25" style="104" customWidth="1"/>
    <col min="5" max="5" width="13.25" style="88" customWidth="1"/>
    <col min="6" max="6" width="15.125" style="88" customWidth="1"/>
    <col min="7" max="16384" width="28.75" style="86"/>
  </cols>
  <sheetData>
    <row r="1" spans="2:6" x14ac:dyDescent="0.2">
      <c r="B1" s="85" t="s">
        <v>782</v>
      </c>
      <c r="C1" s="85" t="s">
        <v>784</v>
      </c>
      <c r="D1" s="102" t="s">
        <v>781</v>
      </c>
      <c r="E1" s="85" t="s">
        <v>778</v>
      </c>
      <c r="F1" s="85" t="s">
        <v>779</v>
      </c>
    </row>
    <row r="2" spans="2:6" ht="22.5" x14ac:dyDescent="0.2">
      <c r="B2" s="289" t="s">
        <v>0</v>
      </c>
      <c r="C2" s="289" t="s">
        <v>64</v>
      </c>
      <c r="D2" s="103" t="str">
        <f>'Standard 1|Te Tiriti o Waitangi'!B6</f>
        <v>1.1.1 Awareness of Māori approaches to dispute resolution, incorporation of Te Ao Māori/tikanga into DR processes </v>
      </c>
      <c r="E2" s="87">
        <f>'Standard 1|Te Tiriti o Waitangi'!E6</f>
        <v>1</v>
      </c>
      <c r="F2" s="87">
        <f>'Standard 1|Te Tiriti o Waitangi'!G6</f>
        <v>1</v>
      </c>
    </row>
    <row r="3" spans="2:6" ht="41.1" customHeight="1" x14ac:dyDescent="0.2">
      <c r="B3" s="179"/>
      <c r="C3" s="290"/>
      <c r="D3" s="103" t="str">
        <f>'Standard 1|Te Tiriti o Waitangi'!B11</f>
        <v>1.1.2 Reflecting the Te Ao Māori  needs of  users  in service design and delivery </v>
      </c>
      <c r="E3" s="87">
        <f>'Standard 1|Te Tiriti o Waitangi'!E11</f>
        <v>1</v>
      </c>
      <c r="F3" s="87">
        <f>'Standard 1|Te Tiriti o Waitangi'!G11</f>
        <v>1</v>
      </c>
    </row>
    <row r="4" spans="2:6" x14ac:dyDescent="0.2">
      <c r="B4" s="179"/>
      <c r="C4" s="290"/>
      <c r="D4" s="103" t="str">
        <f>'Standard 1|Te Tiriti o Waitangi'!B16</f>
        <v>1.1.3 Staff cultural capability and knowledge of Te Ao Māori </v>
      </c>
      <c r="E4" s="87">
        <f>'Standard 1|Te Tiriti o Waitangi'!E16</f>
        <v>1</v>
      </c>
      <c r="F4" s="87">
        <f>'Standard 1|Te Tiriti o Waitangi'!G16</f>
        <v>1</v>
      </c>
    </row>
    <row r="5" spans="2:6" ht="22.5" x14ac:dyDescent="0.2">
      <c r="B5" s="179"/>
      <c r="C5" s="290"/>
      <c r="D5" s="103" t="str">
        <f>'Standard 1|Te Tiriti o Waitangi'!B21</f>
        <v xml:space="preserve">1.1.4 Processes to improve and retain cultural capability and knowledge of Te Ao Māori and tikanga Māori </v>
      </c>
      <c r="E5" s="87">
        <f>'Standard 1|Te Tiriti o Waitangi'!E21</f>
        <v>2</v>
      </c>
      <c r="F5" s="87">
        <f>'Standard 1|Te Tiriti o Waitangi'!G21</f>
        <v>2</v>
      </c>
    </row>
    <row r="6" spans="2:6" x14ac:dyDescent="0.2">
      <c r="B6" s="179"/>
      <c r="C6" s="291"/>
      <c r="D6" s="103" t="str">
        <f>'Standard 1|Te Tiriti o Waitangi'!B26</f>
        <v>1.1.5 Ensuring cultural safety of participants </v>
      </c>
      <c r="E6" s="87">
        <f>'Standard 1|Te Tiriti o Waitangi'!E26</f>
        <v>4</v>
      </c>
      <c r="F6" s="87">
        <f>'Standard 1|Te Tiriti o Waitangi'!G26</f>
        <v>3</v>
      </c>
    </row>
    <row r="7" spans="2:6" ht="22.5" x14ac:dyDescent="0.2">
      <c r="B7" s="179"/>
      <c r="C7" s="289" t="s">
        <v>82</v>
      </c>
      <c r="D7" s="103" t="str">
        <f>'Standard 1|Te Tiriti o Waitangi'!B33</f>
        <v xml:space="preserve">1.2.1 Relationships and engagement with Māori/Māori organisations to better your services for Māori users </v>
      </c>
      <c r="E7" s="87">
        <f>'Standard 1|Te Tiriti o Waitangi'!E33</f>
        <v>2</v>
      </c>
      <c r="F7" s="87">
        <f>'Standard 1|Te Tiriti o Waitangi'!G33</f>
        <v>1</v>
      </c>
    </row>
    <row r="8" spans="2:6" ht="22.5" x14ac:dyDescent="0.2">
      <c r="B8" s="179"/>
      <c r="C8" s="290"/>
      <c r="D8" s="103" t="str">
        <f>'Standard 1|Te Tiriti o Waitangi'!B38</f>
        <v>1.2.2 Relationships and engagement with Māori/Māori organisations with an interest in subject matter</v>
      </c>
      <c r="E8" s="87">
        <f>'Standard 1|Te Tiriti o Waitangi'!E38</f>
        <v>3</v>
      </c>
      <c r="F8" s="87">
        <f>'Standard 1|Te Tiriti o Waitangi'!G38</f>
        <v>2</v>
      </c>
    </row>
    <row r="9" spans="2:6" ht="22.5" x14ac:dyDescent="0.2">
      <c r="B9" s="179"/>
      <c r="C9" s="291"/>
      <c r="D9" s="103" t="str">
        <f>'Standard 1|Te Tiriti o Waitangi'!B43</f>
        <v>1.2.3 Procurement - level of consideration of Māori in government procurement</v>
      </c>
      <c r="E9" s="87">
        <f>'Standard 1|Te Tiriti o Waitangi'!E43</f>
        <v>4</v>
      </c>
      <c r="F9" s="87">
        <f>'Standard 1|Te Tiriti o Waitangi'!G43</f>
        <v>3</v>
      </c>
    </row>
    <row r="10" spans="2:6" ht="22.5" x14ac:dyDescent="0.2">
      <c r="B10" s="179"/>
      <c r="C10" s="289" t="s">
        <v>93</v>
      </c>
      <c r="D10" s="103" t="str">
        <f>'Standard 1|Te Tiriti o Waitangi'!B50</f>
        <v>1.3.1 Awareness of institutional racism/structural discrimination and its impact upon affected groups</v>
      </c>
      <c r="E10" s="87">
        <f>'Standard 1|Te Tiriti o Waitangi'!E50</f>
        <v>2</v>
      </c>
      <c r="F10" s="87">
        <f>'Standard 1|Te Tiriti o Waitangi'!G50</f>
        <v>1</v>
      </c>
    </row>
    <row r="11" spans="2:6" ht="22.5" x14ac:dyDescent="0.2">
      <c r="B11" s="179"/>
      <c r="C11" s="290"/>
      <c r="D11" s="103" t="str">
        <f>'Standard 1|Te Tiriti o Waitangi'!B55</f>
        <v>1.3.2 Action to mitigate/address institutional racism/structural discrimination and the impacts it has</v>
      </c>
      <c r="E11" s="87">
        <f>'Standard 1|Te Tiriti o Waitangi'!E55</f>
        <v>3</v>
      </c>
      <c r="F11" s="87">
        <f>'Standard 1|Te Tiriti o Waitangi'!G55</f>
        <v>2</v>
      </c>
    </row>
    <row r="12" spans="2:6" ht="22.5" x14ac:dyDescent="0.2">
      <c r="B12" s="179"/>
      <c r="C12" s="290"/>
      <c r="D12" s="103" t="str">
        <f>'Standard 1|Te Tiriti o Waitangi'!B60</f>
        <v>1.3.3 Measurement activities are undertaken to understand effectiveness of services for Māori</v>
      </c>
      <c r="E12" s="87">
        <f>'Standard 1|Te Tiriti o Waitangi'!E60</f>
        <v>2</v>
      </c>
      <c r="F12" s="87">
        <f>'Standard 1|Te Tiriti o Waitangi'!G60</f>
        <v>1</v>
      </c>
    </row>
    <row r="13" spans="2:6" x14ac:dyDescent="0.2">
      <c r="B13" s="179"/>
      <c r="C13" s="291"/>
      <c r="D13" s="103" t="str">
        <f>'Standard 1|Te Tiriti o Waitangi'!B65</f>
        <v>1.3.4 Addressing disparities of access and outcomes for Māori</v>
      </c>
      <c r="E13" s="87">
        <f>'Standard 1|Te Tiriti o Waitangi'!E65</f>
        <v>1</v>
      </c>
      <c r="F13" s="87">
        <f>'Standard 1|Te Tiriti o Waitangi'!G65</f>
        <v>1</v>
      </c>
    </row>
    <row r="14" spans="2:6" ht="33.75" x14ac:dyDescent="0.2">
      <c r="B14" s="179"/>
      <c r="C14" s="289" t="s">
        <v>105</v>
      </c>
      <c r="D14" s="103" t="str">
        <f>'Standard 1|Te Tiriti o Waitangi'!B72</f>
        <v xml:space="preserve">1.4.1 Understanding the importance of, and the provider’s relationship or obligations to, Te Tiriti o Waitangi and the Māori Crown relationship </v>
      </c>
      <c r="E14" s="87">
        <f>'Standard 1|Te Tiriti o Waitangi'!E72</f>
        <v>2</v>
      </c>
      <c r="F14" s="87">
        <f>'Standard 1|Te Tiriti o Waitangi'!G72</f>
        <v>1</v>
      </c>
    </row>
    <row r="15" spans="2:6" ht="22.5" x14ac:dyDescent="0.2">
      <c r="B15" s="180"/>
      <c r="C15" s="291"/>
      <c r="D15" s="103" t="str">
        <f>'Standard 1|Te Tiriti o Waitangi'!B77</f>
        <v>1.4.2 Building and retaining organisational capability to uphold  Te Tiriti o Waitangi and Māori Crown relationship</v>
      </c>
      <c r="E15" s="87">
        <f>'Standard 1|Te Tiriti o Waitangi'!E77</f>
        <v>3</v>
      </c>
      <c r="F15" s="87">
        <f>'Standard 1|Te Tiriti o Waitangi'!G77</f>
        <v>3</v>
      </c>
    </row>
    <row r="16" spans="2:6" x14ac:dyDescent="0.2">
      <c r="B16" s="289" t="s">
        <v>53</v>
      </c>
      <c r="C16" s="289" t="s">
        <v>106</v>
      </c>
      <c r="D16" s="103" t="str">
        <f>'Standard 2|Accessible to all '!B6</f>
        <v xml:space="preserve">2.1.1 Public awareness activities undertaken </v>
      </c>
      <c r="E16" s="87">
        <f>'Standard 2|Accessible to all '!E6</f>
        <v>1</v>
      </c>
      <c r="F16" s="87">
        <f>'Standard 2|Accessible to all '!G6</f>
        <v>1</v>
      </c>
    </row>
    <row r="17" spans="2:6" x14ac:dyDescent="0.2">
      <c r="B17" s="179"/>
      <c r="C17" s="290"/>
      <c r="D17" s="103" t="str">
        <f>'Standard 2|Accessible to all '!B11</f>
        <v>2.1.2 Understanding public awareness</v>
      </c>
      <c r="E17" s="87">
        <f>'Standard 2|Accessible to all '!E11</f>
        <v>2</v>
      </c>
      <c r="F17" s="87">
        <f>'Standard 2|Accessible to all '!G11</f>
        <v>2</v>
      </c>
    </row>
    <row r="18" spans="2:6" x14ac:dyDescent="0.2">
      <c r="B18" s="179"/>
      <c r="C18" s="291"/>
      <c r="D18" s="103" t="str">
        <f>'Standard 2|Accessible to all '!B16</f>
        <v>2.1.3 Provision of information resources </v>
      </c>
      <c r="E18" s="87">
        <f>'Standard 2|Accessible to all '!E16</f>
        <v>3</v>
      </c>
      <c r="F18" s="87">
        <f>'Standard 2|Accessible to all '!G16</f>
        <v>2</v>
      </c>
    </row>
    <row r="19" spans="2:6" ht="22.5" x14ac:dyDescent="0.2">
      <c r="B19" s="179"/>
      <c r="C19" s="289" t="s">
        <v>113</v>
      </c>
      <c r="D19" s="103" t="str">
        <f>'Standard 2|Accessible to all '!B23</f>
        <v>2.2.1 Understanding and addressing application cost as a barrier to entry</v>
      </c>
      <c r="E19" s="87">
        <f>'Standard 2|Accessible to all '!E23</f>
        <v>3</v>
      </c>
      <c r="F19" s="87">
        <f>'Standard 2|Accessible to all '!G23</f>
        <v>2</v>
      </c>
    </row>
    <row r="20" spans="2:6" x14ac:dyDescent="0.2">
      <c r="B20" s="179"/>
      <c r="C20" s="290"/>
      <c r="D20" s="103" t="str">
        <f>'Standard 2|Accessible to all '!B28</f>
        <v xml:space="preserve">2.2.2 Understanding and addressing other barriers to entry </v>
      </c>
      <c r="E20" s="87">
        <f>'Standard 2|Accessible to all '!E28</f>
        <v>3</v>
      </c>
      <c r="F20" s="87">
        <f>'Standard 2|Accessible to all '!G28</f>
        <v>2</v>
      </c>
    </row>
    <row r="21" spans="2:6" x14ac:dyDescent="0.2">
      <c r="B21" s="179"/>
      <c r="C21" s="290"/>
      <c r="D21" s="103" t="str">
        <f>'Standard 2|Accessible to all '!B33</f>
        <v>2.2.3 Enabling users to find the right place</v>
      </c>
      <c r="E21" s="87">
        <f>'Standard 2|Accessible to all '!E33</f>
        <v>2</v>
      </c>
      <c r="F21" s="87">
        <f>'Standard 2|Accessible to all '!G33</f>
        <v>2</v>
      </c>
    </row>
    <row r="22" spans="2:6" x14ac:dyDescent="0.2">
      <c r="B22" s="179"/>
      <c r="C22" s="291"/>
      <c r="D22" s="103" t="str">
        <f>'Standard 2|Accessible to all '!B38</f>
        <v xml:space="preserve">2.2.4 Facilitating entry </v>
      </c>
      <c r="E22" s="87">
        <f>'Standard 2|Accessible to all '!E38</f>
        <v>3</v>
      </c>
      <c r="F22" s="87">
        <f>'Standard 2|Accessible to all '!G38</f>
        <v>2</v>
      </c>
    </row>
    <row r="23" spans="2:6" x14ac:dyDescent="0.2">
      <c r="B23" s="179"/>
      <c r="C23" s="289" t="s">
        <v>117</v>
      </c>
      <c r="D23" s="103" t="str">
        <f>'Standard 2|Accessible to all '!B45</f>
        <v>2.3.1 Awareness of 'who is accessing' services</v>
      </c>
      <c r="E23" s="87">
        <f>'Standard 2|Accessible to all '!E45</f>
        <v>3</v>
      </c>
      <c r="F23" s="87">
        <f>'Standard 2|Accessible to all '!G45</f>
        <v>2</v>
      </c>
    </row>
    <row r="24" spans="2:6" ht="22.5" x14ac:dyDescent="0.2">
      <c r="B24" s="179"/>
      <c r="C24" s="291"/>
      <c r="D24" s="103" t="str">
        <f>'Standard 2|Accessible to all '!B50</f>
        <v>2.3.2 The ways in which (if any) the provider is ensuring equity of access for different groups</v>
      </c>
      <c r="E24" s="87">
        <f>'Standard 2|Accessible to all '!E50</f>
        <v>3</v>
      </c>
      <c r="F24" s="87">
        <f>'Standard 2|Accessible to all '!G50</f>
        <v>2</v>
      </c>
    </row>
    <row r="25" spans="2:6" ht="30" customHeight="1" x14ac:dyDescent="0.2">
      <c r="B25" s="179"/>
      <c r="C25" s="289" t="s">
        <v>506</v>
      </c>
      <c r="D25" s="103" t="str">
        <f>'Standard 2|Accessible to all '!B57</f>
        <v xml:space="preserve">2.4.1 Accommodating user needs in service design and delivery </v>
      </c>
      <c r="E25" s="87">
        <f>'Standard 2|Accessible to all '!E57</f>
        <v>3</v>
      </c>
      <c r="F25" s="87">
        <f>'Standard 2|Accessible to all '!G57</f>
        <v>1</v>
      </c>
    </row>
    <row r="26" spans="2:6" ht="27.75" customHeight="1" x14ac:dyDescent="0.2">
      <c r="B26" s="179"/>
      <c r="C26" s="290"/>
      <c r="D26" s="103" t="str">
        <f>'Standard 2|Accessible to all '!B62</f>
        <v xml:space="preserve">2.4.2 Flexibility and responsiveness of service offerings (e.g. online mediation, tikanga-based processes etc.) </v>
      </c>
      <c r="E26" s="87">
        <f>'Standard 2|Accessible to all '!E62</f>
        <v>3</v>
      </c>
      <c r="F26" s="87">
        <f>'Standard 2|Accessible to all '!G62</f>
        <v>1</v>
      </c>
    </row>
    <row r="27" spans="2:6" ht="33.75" x14ac:dyDescent="0.2">
      <c r="B27" s="180"/>
      <c r="C27" s="291"/>
      <c r="D27" s="103" t="str">
        <f>'Standard 2|Accessible to all '!B67</f>
        <v>2.4.3 Level of staff competency and training in relation to different user needs, and the systems in place to assess and support staff competency</v>
      </c>
      <c r="E27" s="87">
        <f>'Standard 2|Accessible to all '!E67</f>
        <v>2</v>
      </c>
      <c r="F27" s="87">
        <f>'Standard 2|Accessible to all '!G67</f>
        <v>3</v>
      </c>
    </row>
    <row r="28" spans="2:6" x14ac:dyDescent="0.2">
      <c r="B28" s="289" t="s">
        <v>725</v>
      </c>
      <c r="C28" s="289" t="s">
        <v>124</v>
      </c>
      <c r="D28" s="103" t="str">
        <f>'Standard 3| Impartial'!B6</f>
        <v xml:space="preserve">3.1.1 How feedback on users’ views of impartiality is collected </v>
      </c>
      <c r="E28" s="87">
        <f>'Standard 3| Impartial'!E6</f>
        <v>4</v>
      </c>
      <c r="F28" s="87">
        <f>'Standard 3| Impartial'!G6</f>
        <v>2</v>
      </c>
    </row>
    <row r="29" spans="2:6" x14ac:dyDescent="0.2">
      <c r="B29" s="179"/>
      <c r="C29" s="290"/>
      <c r="D29" s="103" t="str">
        <f>'Standard 3| Impartial'!B11</f>
        <v>3.1.2 Understanding of users’ views of impartiality</v>
      </c>
      <c r="E29" s="87">
        <f>'Standard 3| Impartial'!E11</f>
        <v>2</v>
      </c>
      <c r="F29" s="87">
        <f>'Standard 3| Impartial'!G11</f>
        <v>2</v>
      </c>
    </row>
    <row r="30" spans="2:6" x14ac:dyDescent="0.2">
      <c r="B30" s="179"/>
      <c r="C30" s="291"/>
      <c r="D30" s="103" t="str">
        <f>'Standard 3| Impartial'!B16</f>
        <v xml:space="preserve">3.1.3 How feedback on users’ views of impartiality is used </v>
      </c>
      <c r="E30" s="87">
        <f>'Standard 3| Impartial'!E16</f>
        <v>3</v>
      </c>
      <c r="F30" s="87">
        <f>'Standard 3| Impartial'!G16</f>
        <v>3</v>
      </c>
    </row>
    <row r="31" spans="2:6" x14ac:dyDescent="0.2">
      <c r="B31" s="179"/>
      <c r="C31" s="289" t="s">
        <v>139</v>
      </c>
      <c r="D31" s="103" t="str">
        <f>'Standard 3| Impartial'!B23</f>
        <v>3.2.1 Publishing processes </v>
      </c>
      <c r="E31" s="87">
        <f>'Standard 3| Impartial'!E23</f>
        <v>2</v>
      </c>
      <c r="F31" s="87">
        <f>'Standard 3| Impartial'!G23</f>
        <v>1</v>
      </c>
    </row>
    <row r="32" spans="2:6" x14ac:dyDescent="0.2">
      <c r="B32" s="179"/>
      <c r="C32" s="290"/>
      <c r="D32" s="103" t="str">
        <f>'Standard 3| Impartial'!B28</f>
        <v xml:space="preserve">3.2.2 Meeting procedural fairness requirements </v>
      </c>
      <c r="E32" s="87">
        <f>'Standard 3| Impartial'!E28</f>
        <v>1</v>
      </c>
      <c r="F32" s="87">
        <f>'Standard 3| Impartial'!G28</f>
        <v>1</v>
      </c>
    </row>
    <row r="33" spans="2:6" x14ac:dyDescent="0.2">
      <c r="B33" s="179"/>
      <c r="C33" s="290"/>
      <c r="D33" s="103" t="str">
        <f>'Standard 3| Impartial'!B33</f>
        <v>3.2.3 Reasons provided for outcomes</v>
      </c>
      <c r="E33" s="87">
        <f>'Standard 3| Impartial'!E33</f>
        <v>3</v>
      </c>
      <c r="F33" s="87">
        <f>'Standard 3| Impartial'!G33</f>
        <v>2</v>
      </c>
    </row>
    <row r="34" spans="2:6" x14ac:dyDescent="0.2">
      <c r="B34" s="179"/>
      <c r="C34" s="290"/>
      <c r="D34" s="103" t="str">
        <f>'Standard 3| Impartial'!B38</f>
        <v>3.2.4 Assistance provided to parties</v>
      </c>
      <c r="E34" s="87">
        <f>'Standard 3| Impartial'!E38</f>
        <v>4</v>
      </c>
      <c r="F34" s="87">
        <f>'Standard 3| Impartial'!G38</f>
        <v>3</v>
      </c>
    </row>
    <row r="35" spans="2:6" x14ac:dyDescent="0.2">
      <c r="B35" s="179"/>
      <c r="C35" s="290"/>
      <c r="D35" s="103" t="str">
        <f>'Standard 3| Impartial'!B43</f>
        <v xml:space="preserve">3.2.5 Quality controls for outcomes </v>
      </c>
      <c r="E35" s="87">
        <f>'Standard 3| Impartial'!E43</f>
        <v>3</v>
      </c>
      <c r="F35" s="87">
        <f>'Standard 3| Impartial'!G43</f>
        <v>3</v>
      </c>
    </row>
    <row r="36" spans="2:6" x14ac:dyDescent="0.2">
      <c r="B36" s="179"/>
      <c r="C36" s="291"/>
      <c r="D36" s="103" t="str">
        <f>'Standard 3| Impartial'!B48</f>
        <v>3.2.6 Availability of escalation pathways </v>
      </c>
      <c r="E36" s="87">
        <f>'Standard 3| Impartial'!E48</f>
        <v>1</v>
      </c>
      <c r="F36" s="87">
        <f>'Standard 3| Impartial'!G48</f>
        <v>1</v>
      </c>
    </row>
    <row r="37" spans="2:6" x14ac:dyDescent="0.2">
      <c r="B37" s="179"/>
      <c r="C37" s="289" t="s">
        <v>163</v>
      </c>
      <c r="D37" s="103" t="str">
        <f>'Standard 3| Impartial'!B55</f>
        <v>3.3.1 Documented expectations of impartiality </v>
      </c>
      <c r="E37" s="87">
        <f>'Standard 3| Impartial'!E55</f>
        <v>3</v>
      </c>
      <c r="F37" s="87">
        <f>'Standard 3| Impartial'!G55</f>
        <v>3</v>
      </c>
    </row>
    <row r="38" spans="2:6" x14ac:dyDescent="0.2">
      <c r="B38" s="179"/>
      <c r="C38" s="290"/>
      <c r="D38" s="103" t="str">
        <f>'Standard 3| Impartial'!B60</f>
        <v>3.3.2 Availability of training on impartiality</v>
      </c>
      <c r="E38" s="87">
        <f>'Standard 3| Impartial'!E60</f>
        <v>3</v>
      </c>
      <c r="F38" s="87">
        <f>'Standard 3| Impartial'!G60</f>
        <v>3</v>
      </c>
    </row>
    <row r="39" spans="2:6" x14ac:dyDescent="0.2">
      <c r="B39" s="180"/>
      <c r="C39" s="291"/>
      <c r="D39" s="103" t="str">
        <f>'Standard 3| Impartial'!B65</f>
        <v>3.3.3 Availability of complaints processes </v>
      </c>
      <c r="E39" s="87">
        <f>'Standard 3| Impartial'!E65</f>
        <v>4</v>
      </c>
      <c r="F39" s="87">
        <f>'Standard 3| Impartial'!G65</f>
        <v>3</v>
      </c>
    </row>
    <row r="40" spans="2:6" ht="22.5" customHeight="1" x14ac:dyDescent="0.2">
      <c r="B40" s="289" t="s">
        <v>643</v>
      </c>
      <c r="C40" s="289" t="s">
        <v>644</v>
      </c>
      <c r="D40" s="103" t="str">
        <f>'Standard 4|Independent '!B6</f>
        <v xml:space="preserve">4.1.1 How feedback on users’ views of independence is collected </v>
      </c>
      <c r="E40" s="87">
        <f>'Standard 4|Independent '!E6</f>
        <v>2</v>
      </c>
      <c r="F40" s="87">
        <f>'Standard 4|Independent '!G6</f>
        <v>1</v>
      </c>
    </row>
    <row r="41" spans="2:6" ht="21" customHeight="1" x14ac:dyDescent="0.2">
      <c r="B41" s="179"/>
      <c r="C41" s="290"/>
      <c r="D41" s="103" t="str">
        <f>'Standard 4|Independent '!B11</f>
        <v xml:space="preserve">4.1.2 Understanding of users’ views of  independence </v>
      </c>
      <c r="E41" s="87">
        <f>'Standard 4|Independent '!E11</f>
        <v>4</v>
      </c>
      <c r="F41" s="87">
        <f>'Standard 4|Independent '!G11</f>
        <v>3</v>
      </c>
    </row>
    <row r="42" spans="2:6" x14ac:dyDescent="0.2">
      <c r="B42" s="179"/>
      <c r="C42" s="291"/>
      <c r="D42" s="103" t="str">
        <f>'Standard 4|Independent '!B16</f>
        <v>4.1.3 How feedback on users’ views of independence is used</v>
      </c>
      <c r="E42" s="87">
        <f>'Standard 4|Independent '!E16</f>
        <v>3</v>
      </c>
      <c r="F42" s="87">
        <f>'Standard 4|Independent '!G16</f>
        <v>2</v>
      </c>
    </row>
    <row r="43" spans="2:6" ht="26.25" customHeight="1" x14ac:dyDescent="0.2">
      <c r="B43" s="179"/>
      <c r="C43" s="289" t="s">
        <v>645</v>
      </c>
      <c r="D43" s="103" t="str">
        <f>'Standard 4|Independent '!B23</f>
        <v xml:space="preserve">4.2.1 Independence of funding arrangements </v>
      </c>
      <c r="E43" s="87">
        <f>'Standard 4|Independent '!E23</f>
        <v>3</v>
      </c>
      <c r="F43" s="87">
        <f>'Standard 4|Independent '!G23</f>
        <v>1</v>
      </c>
    </row>
    <row r="44" spans="2:6" x14ac:dyDescent="0.2">
      <c r="B44" s="179"/>
      <c r="C44" s="291"/>
      <c r="D44" s="103" t="str">
        <f>'Standard 4|Independent '!B28</f>
        <v xml:space="preserve">4.2.2 Independence of governance arrangements </v>
      </c>
      <c r="E44" s="87">
        <f>'Standard 4|Independent '!E28</f>
        <v>4</v>
      </c>
      <c r="F44" s="87">
        <f>'Standard 4|Independent '!G28</f>
        <v>3</v>
      </c>
    </row>
    <row r="45" spans="2:6" x14ac:dyDescent="0.2">
      <c r="B45" s="179"/>
      <c r="C45" s="289" t="s">
        <v>646</v>
      </c>
      <c r="D45" s="103" t="str">
        <f>'Standard 4|Independent '!B35</f>
        <v xml:space="preserve">4.3.1 Independence in the design and operation of processes </v>
      </c>
      <c r="E45" s="87">
        <f>'Standard 4|Independent '!E35</f>
        <v>1</v>
      </c>
      <c r="F45" s="87">
        <f>'Standard 4|Independent '!G35</f>
        <v>1</v>
      </c>
    </row>
    <row r="46" spans="2:6" x14ac:dyDescent="0.2">
      <c r="B46" s="179"/>
      <c r="C46" s="291"/>
      <c r="D46" s="103" t="str">
        <f>'Standard 4|Independent '!B40</f>
        <v>4.3.2 Cultural responsiveness of processes</v>
      </c>
      <c r="E46" s="87">
        <f>'Standard 4|Independent '!E40</f>
        <v>3</v>
      </c>
      <c r="F46" s="87">
        <f>'Standard 4|Independent '!G40</f>
        <v>3</v>
      </c>
    </row>
    <row r="47" spans="2:6" x14ac:dyDescent="0.2">
      <c r="B47" s="179"/>
      <c r="C47" s="289" t="s">
        <v>647</v>
      </c>
      <c r="D47" s="103" t="str">
        <f>'Standard 4|Independent '!B47</f>
        <v>4.4.1 Process for selecting staff </v>
      </c>
      <c r="E47" s="87">
        <f>'Standard 4|Independent '!E47</f>
        <v>1</v>
      </c>
      <c r="F47" s="87">
        <f>'Standard 4|Independent '!G47</f>
        <v>2</v>
      </c>
    </row>
    <row r="48" spans="2:6" x14ac:dyDescent="0.2">
      <c r="B48" s="179"/>
      <c r="C48" s="290"/>
      <c r="D48" s="103" t="str">
        <f>'Standard 4|Independent '!B52</f>
        <v>4.4.2 Assignment of work </v>
      </c>
      <c r="E48" s="87">
        <f>'Standard 4|Independent '!E52</f>
        <v>3</v>
      </c>
      <c r="F48" s="87">
        <f>'Standard 4|Independent '!G52</f>
        <v>2</v>
      </c>
    </row>
    <row r="49" spans="2:6" x14ac:dyDescent="0.2">
      <c r="B49" s="179"/>
      <c r="C49" s="291"/>
      <c r="D49" s="103" t="str">
        <f>'Standard 4|Independent '!B57</f>
        <v>4.4.3 Policies and processes to protect staff </v>
      </c>
      <c r="E49" s="87">
        <f>'Standard 4|Independent '!E57</f>
        <v>4</v>
      </c>
      <c r="F49" s="87">
        <f>'Standard 4|Independent '!G57</f>
        <v>2</v>
      </c>
    </row>
    <row r="50" spans="2:6" ht="22.5" x14ac:dyDescent="0.2">
      <c r="B50" s="180"/>
      <c r="C50" s="87" t="s">
        <v>652</v>
      </c>
      <c r="D50" s="103" t="str">
        <f>'Standard 4|Independent '!B64</f>
        <v>4.5.1 Policies and processes on conflict of interest  </v>
      </c>
      <c r="E50" s="87">
        <f>'Standard 4|Independent '!E64</f>
        <v>1</v>
      </c>
      <c r="F50" s="87">
        <f>'Standard 4|Independent '!G64</f>
        <v>1</v>
      </c>
    </row>
    <row r="51" spans="2:6" x14ac:dyDescent="0.2">
      <c r="B51" s="289" t="s">
        <v>19</v>
      </c>
      <c r="C51" s="289" t="s">
        <v>235</v>
      </c>
      <c r="D51" s="103" t="str">
        <f>'Standard 5|Use of Information'!B6</f>
        <v xml:space="preserve">5.1.1 Policies and practices on confidentiality </v>
      </c>
      <c r="E51" s="87">
        <f>'Standard 5|Use of Information'!E6</f>
        <v>4</v>
      </c>
      <c r="F51" s="87">
        <f>'Standard 5|Use of Information'!G6</f>
        <v>3</v>
      </c>
    </row>
    <row r="52" spans="2:6" ht="22.5" x14ac:dyDescent="0.2">
      <c r="B52" s="179"/>
      <c r="C52" s="291"/>
      <c r="D52" s="103" t="str">
        <f>'Standard 5|Use of Information'!B11</f>
        <v xml:space="preserve">5.1.2 Transparency and/or availability of policies and practices on confidentiality </v>
      </c>
      <c r="E52" s="87">
        <f>'Standard 5|Use of Information'!E11</f>
        <v>4</v>
      </c>
      <c r="F52" s="87">
        <f>'Standard 5|Use of Information'!G11</f>
        <v>4</v>
      </c>
    </row>
    <row r="53" spans="2:6" x14ac:dyDescent="0.2">
      <c r="B53" s="179"/>
      <c r="C53" s="289" t="s">
        <v>246</v>
      </c>
      <c r="D53" s="103" t="str">
        <f>'Standard 5|Use of Information'!B18</f>
        <v xml:space="preserve">5.2.1 Policies and practices on privacy </v>
      </c>
      <c r="E53" s="87">
        <f>'Standard 5|Use of Information'!E18</f>
        <v>4</v>
      </c>
      <c r="F53" s="87">
        <f>'Standard 5|Use of Information'!G18</f>
        <v>4</v>
      </c>
    </row>
    <row r="54" spans="2:6" ht="22.5" x14ac:dyDescent="0.2">
      <c r="B54" s="179"/>
      <c r="C54" s="291"/>
      <c r="D54" s="103" t="str">
        <f>'Standard 5|Use of Information'!B23</f>
        <v xml:space="preserve">5.2.2 Transparency and/or availability of policies and practices on privacy </v>
      </c>
      <c r="E54" s="87">
        <f>'Standard 5|Use of Information'!E23</f>
        <v>3</v>
      </c>
      <c r="F54" s="87">
        <f>'Standard 5|Use of Information'!G23</f>
        <v>2</v>
      </c>
    </row>
    <row r="55" spans="2:6" ht="33.75" x14ac:dyDescent="0.2">
      <c r="B55" s="180"/>
      <c r="C55" s="87" t="s">
        <v>256</v>
      </c>
      <c r="D55" s="103" t="str">
        <f>'Standard 5|Use of Information'!B30</f>
        <v>5.3.1 Application of the OIA </v>
      </c>
      <c r="E55" s="87">
        <f>'Standard 5|Use of Information'!E30</f>
        <v>2</v>
      </c>
      <c r="F55" s="87">
        <f>'Standard 5|Use of Information'!G30</f>
        <v>2</v>
      </c>
    </row>
    <row r="56" spans="2:6" x14ac:dyDescent="0.2">
      <c r="B56" s="289" t="s">
        <v>21</v>
      </c>
      <c r="C56" s="289" t="s">
        <v>261</v>
      </c>
      <c r="D56" s="103" t="str">
        <f>'Standard 6|Timely'!B6</f>
        <v xml:space="preserve">6.1.1 Consideration of timeliness in design </v>
      </c>
      <c r="E56" s="87">
        <f>'Standard 6|Timely'!E6</f>
        <v>4</v>
      </c>
      <c r="F56" s="87">
        <f>'Standard 6|Timely'!G6</f>
        <v>3</v>
      </c>
    </row>
    <row r="57" spans="2:6" x14ac:dyDescent="0.2">
      <c r="B57" s="179"/>
      <c r="C57" s="291"/>
      <c r="D57" s="103" t="str">
        <f>'Standard 6|Timely'!B11</f>
        <v xml:space="preserve">6.1.2 Consideration of timeliness in operation </v>
      </c>
      <c r="E57" s="87">
        <f>'Standard 6|Timely'!E11</f>
        <v>3</v>
      </c>
      <c r="F57" s="87">
        <f>'Standard 6|Timely'!G11</f>
        <v>3</v>
      </c>
    </row>
    <row r="58" spans="2:6" ht="22.5" x14ac:dyDescent="0.2">
      <c r="B58" s="179"/>
      <c r="C58" s="87" t="s">
        <v>785</v>
      </c>
      <c r="D58" s="103" t="str">
        <f>'Standard 6|Timely'!B18</f>
        <v>6.2.1 Reducing preventable delays</v>
      </c>
      <c r="E58" s="87">
        <f>'Standard 6|Timely'!E18</f>
        <v>2</v>
      </c>
      <c r="F58" s="87">
        <f>'Standard 6|Timely'!G18</f>
        <v>2</v>
      </c>
    </row>
    <row r="59" spans="2:6" x14ac:dyDescent="0.2">
      <c r="B59" s="179"/>
      <c r="C59" s="289" t="s">
        <v>273</v>
      </c>
      <c r="D59" s="103" t="str">
        <f>'Standard 6|Timely'!B25</f>
        <v xml:space="preserve">6.3.1 Setting of timeframes/limits </v>
      </c>
      <c r="E59" s="87">
        <f>'Standard 6|Timely'!E25</f>
        <v>2</v>
      </c>
      <c r="F59" s="87">
        <f>'Standard 6|Timely'!G25</f>
        <v>1</v>
      </c>
    </row>
    <row r="60" spans="2:6" x14ac:dyDescent="0.2">
      <c r="B60" s="179"/>
      <c r="C60" s="290"/>
      <c r="D60" s="103" t="str">
        <f>'Standard 6|Timely'!B30</f>
        <v xml:space="preserve">6.3.2 Flexibility of timeframes/limits </v>
      </c>
      <c r="E60" s="87">
        <f>'Standard 6|Timely'!E30</f>
        <v>3</v>
      </c>
      <c r="F60" s="87">
        <f>'Standard 6|Timely'!G30</f>
        <v>1</v>
      </c>
    </row>
    <row r="61" spans="2:6" x14ac:dyDescent="0.2">
      <c r="B61" s="179"/>
      <c r="C61" s="291"/>
      <c r="D61" s="103" t="str">
        <f>'Standard 6|Timely'!B35</f>
        <v xml:space="preserve">6.3.3 Publication of timeframes/limits  </v>
      </c>
      <c r="E61" s="87">
        <f>'Standard 6|Timely'!E35</f>
        <v>3</v>
      </c>
      <c r="F61" s="87">
        <f>'Standard 6|Timely'!G35</f>
        <v>3</v>
      </c>
    </row>
    <row r="62" spans="2:6" x14ac:dyDescent="0.2">
      <c r="B62" s="179"/>
      <c r="C62" s="289" t="s">
        <v>285</v>
      </c>
      <c r="D62" s="103" t="str">
        <f>'Standard 6|Timely'!B42</f>
        <v xml:space="preserve">6.4.1 Systems of tracking progress </v>
      </c>
      <c r="E62" s="87">
        <f>'Standard 6|Timely'!E42</f>
        <v>3</v>
      </c>
      <c r="F62" s="87">
        <f>'Standard 6|Timely'!G42</f>
        <v>3</v>
      </c>
    </row>
    <row r="63" spans="2:6" x14ac:dyDescent="0.2">
      <c r="B63" s="179"/>
      <c r="C63" s="290"/>
      <c r="D63" s="103" t="str">
        <f>'Standard 6|Timely'!B47</f>
        <v>6.4.2 Access to information about  progress </v>
      </c>
      <c r="E63" s="87">
        <f>'Standard 6|Timely'!E47</f>
        <v>3</v>
      </c>
      <c r="F63" s="87">
        <f>'Standard 6|Timely'!G47</f>
        <v>2</v>
      </c>
    </row>
    <row r="64" spans="2:6" x14ac:dyDescent="0.2">
      <c r="B64" s="179"/>
      <c r="C64" s="291"/>
      <c r="D64" s="103" t="str">
        <f>'Standard 6|Timely'!B52</f>
        <v>6.4.3 Providing reasons for delays </v>
      </c>
      <c r="E64" s="87">
        <f>'Standard 6|Timely'!E52</f>
        <v>3</v>
      </c>
      <c r="F64" s="87">
        <f>'Standard 6|Timely'!G52</f>
        <v>3</v>
      </c>
    </row>
    <row r="65" spans="2:6" x14ac:dyDescent="0.2">
      <c r="B65" s="179"/>
      <c r="C65" s="289" t="s">
        <v>787</v>
      </c>
      <c r="D65" s="103" t="str">
        <f>'Standard 6|Timely'!B59</f>
        <v xml:space="preserve">6.5.1 Collection of data on timeliness  </v>
      </c>
      <c r="E65" s="87">
        <f>'Standard 6|Timely'!E59</f>
        <v>2</v>
      </c>
      <c r="F65" s="87">
        <f>'Standard 6|Timely'!G59</f>
        <v>2</v>
      </c>
    </row>
    <row r="66" spans="2:6" x14ac:dyDescent="0.2">
      <c r="B66" s="179"/>
      <c r="C66" s="290"/>
      <c r="D66" s="103" t="str">
        <f>'Standard 6|Timely'!B64</f>
        <v>6.5.2 Analysis of data on timeliness </v>
      </c>
      <c r="E66" s="87">
        <f>'Standard 6|Timely'!E64</f>
        <v>3</v>
      </c>
      <c r="F66" s="87">
        <f>'Standard 6|Timely'!G64</f>
        <v>1</v>
      </c>
    </row>
    <row r="67" spans="2:6" x14ac:dyDescent="0.2">
      <c r="B67" s="180"/>
      <c r="C67" s="291"/>
      <c r="D67" s="103" t="str">
        <f>'Standard 6|Timely'!B69</f>
        <v>6.5.3 Reporting of data on timeliness </v>
      </c>
      <c r="E67" s="87">
        <f>'Standard 6|Timely'!E69</f>
        <v>2</v>
      </c>
      <c r="F67" s="87">
        <f>'Standard 6|Timely'!G69</f>
        <v>2</v>
      </c>
    </row>
    <row r="68" spans="2:6" ht="22.5" x14ac:dyDescent="0.2">
      <c r="B68" s="289" t="s">
        <v>656</v>
      </c>
      <c r="C68" s="289" t="s">
        <v>309</v>
      </c>
      <c r="D68" s="103" t="str">
        <f>'Standard 7|Early Resolution'!B6</f>
        <v>7.1.1 Provision of information and resources to assist people to resolve early and the extent to which these are being accessed</v>
      </c>
      <c r="E68" s="87">
        <f>'Standard 7|Early Resolution'!E6</f>
        <v>2</v>
      </c>
      <c r="F68" s="87">
        <f>'Standard 7|Early Resolution'!G6</f>
        <v>1</v>
      </c>
    </row>
    <row r="69" spans="2:6" x14ac:dyDescent="0.2">
      <c r="B69" s="179"/>
      <c r="C69" s="291"/>
      <c r="D69" s="103" t="str">
        <f>'Standard 7|Early Resolution'!B11</f>
        <v xml:space="preserve">7.1.2 Processes in place to support early resolution of disputes </v>
      </c>
      <c r="E69" s="87">
        <f>'Standard 7|Early Resolution'!E11</f>
        <v>3</v>
      </c>
      <c r="F69" s="87">
        <f>'Standard 7|Early Resolution'!G11</f>
        <v>2</v>
      </c>
    </row>
    <row r="70" spans="2:6" x14ac:dyDescent="0.2">
      <c r="B70" s="179"/>
      <c r="C70" s="289" t="s">
        <v>664</v>
      </c>
      <c r="D70" s="103" t="str">
        <f>'Standard 7|Early Resolution'!B18</f>
        <v>7.2.1 Data collection and monitoring practices</v>
      </c>
      <c r="E70" s="87">
        <f>'Standard 7|Early Resolution'!E18</f>
        <v>3</v>
      </c>
      <c r="F70" s="87">
        <f>'Standard 7|Early Resolution'!G18</f>
        <v>2</v>
      </c>
    </row>
    <row r="71" spans="2:6" ht="33.75" x14ac:dyDescent="0.2">
      <c r="B71" s="179"/>
      <c r="C71" s="291"/>
      <c r="D71" s="103" t="str">
        <f>'Standard 7|Early Resolution'!B23</f>
        <v>7.2.2 Mechanisms to identify trends, system issues or root causes and extent to which insights from these are used and shared </v>
      </c>
      <c r="E71" s="87">
        <f>'Standard 7|Early Resolution'!E23</f>
        <v>4</v>
      </c>
      <c r="F71" s="87">
        <f>'Standard 7|Early Resolution'!G23</f>
        <v>3</v>
      </c>
    </row>
    <row r="72" spans="2:6" x14ac:dyDescent="0.2">
      <c r="B72" s="179"/>
      <c r="C72" s="289" t="s">
        <v>312</v>
      </c>
      <c r="D72" s="103" t="str">
        <f>'Standard 7|Early Resolution'!B30</f>
        <v>7.3.1 Coordination and collaboration with relevant sector actor</v>
      </c>
      <c r="E72" s="87">
        <f>'Standard 7|Early Resolution'!E30</f>
        <v>1</v>
      </c>
      <c r="F72" s="87">
        <f>'Standard 7|Early Resolution'!G30</f>
        <v>1</v>
      </c>
    </row>
    <row r="73" spans="2:6" ht="22.5" x14ac:dyDescent="0.2">
      <c r="B73" s="180"/>
      <c r="C73" s="291"/>
      <c r="D73" s="103" t="str">
        <f>'Standard 7|Early Resolution'!B35</f>
        <v>7.3.2 Practices in place to gather and share insights with sector actors </v>
      </c>
      <c r="E73" s="87">
        <f>'Standard 7|Early Resolution'!E35</f>
        <v>3</v>
      </c>
      <c r="F73" s="87">
        <f>'Standard 7|Early Resolution'!G35</f>
        <v>3</v>
      </c>
    </row>
    <row r="74" spans="2:6" x14ac:dyDescent="0.2">
      <c r="B74" s="289" t="s">
        <v>31</v>
      </c>
      <c r="C74" s="289" t="s">
        <v>667</v>
      </c>
      <c r="D74" s="103" t="str">
        <f>'Standard 8|Properly Resourced'!B6</f>
        <v>8.1.1 Rationale for the funding model </v>
      </c>
      <c r="E74" s="87">
        <f>'Standard 8|Properly Resourced'!E6</f>
        <v>3</v>
      </c>
      <c r="F74" s="87">
        <f>'Standard 8|Properly Resourced'!G6</f>
        <v>2</v>
      </c>
    </row>
    <row r="75" spans="2:6" x14ac:dyDescent="0.2">
      <c r="B75" s="179"/>
      <c r="C75" s="291"/>
      <c r="D75" s="103" t="str">
        <f>'Standard 8|Properly Resourced'!B11</f>
        <v>8.1.2 Transparency of the funding  arrangements</v>
      </c>
      <c r="E75" s="87">
        <f>'Standard 8|Properly Resourced'!E11</f>
        <v>4</v>
      </c>
      <c r="F75" s="87">
        <f>'Standard 8|Properly Resourced'!G11</f>
        <v>3</v>
      </c>
    </row>
    <row r="76" spans="2:6" x14ac:dyDescent="0.2">
      <c r="B76" s="179"/>
      <c r="C76" s="289" t="s">
        <v>325</v>
      </c>
      <c r="D76" s="103" t="str">
        <f>'Standard 8|Properly Resourced'!B18</f>
        <v>8.2.1 Setting funding level</v>
      </c>
      <c r="E76" s="87">
        <f>'Standard 8|Properly Resourced'!E18</f>
        <v>3</v>
      </c>
      <c r="F76" s="87">
        <f>'Standard 8|Properly Resourced'!G18</f>
        <v>3</v>
      </c>
    </row>
    <row r="77" spans="2:6" ht="21.75" customHeight="1" x14ac:dyDescent="0.2">
      <c r="B77" s="179"/>
      <c r="C77" s="291"/>
      <c r="D77" s="103" t="str">
        <f>'Standard 8|Properly Resourced'!B23</f>
        <v>8.2.2 Allocation decisions</v>
      </c>
      <c r="E77" s="87">
        <f>'Standard 8|Properly Resourced'!E23</f>
        <v>2</v>
      </c>
      <c r="F77" s="87">
        <f>'Standard 8|Properly Resourced'!G23</f>
        <v>2</v>
      </c>
    </row>
    <row r="78" spans="2:6" x14ac:dyDescent="0.2">
      <c r="B78" s="179"/>
      <c r="C78" s="289" t="s">
        <v>330</v>
      </c>
      <c r="D78" s="103" t="str">
        <f>'Standard 8|Properly Resourced'!B30</f>
        <v>8.3.1 Level of  competence </v>
      </c>
      <c r="E78" s="87">
        <f>'Standard 8|Properly Resourced'!E30</f>
        <v>3</v>
      </c>
      <c r="F78" s="87">
        <f>'Standard 8|Properly Resourced'!G30</f>
        <v>1</v>
      </c>
    </row>
    <row r="79" spans="2:6" x14ac:dyDescent="0.2">
      <c r="B79" s="179"/>
      <c r="C79" s="290"/>
      <c r="D79" s="103" t="str">
        <f>'Standard 8|Properly Resourced'!B35</f>
        <v>8.3.2 Understanding competence requirements</v>
      </c>
      <c r="E79" s="87">
        <f>'Standard 8|Properly Resourced'!E35</f>
        <v>4</v>
      </c>
      <c r="F79" s="87">
        <f>'Standard 8|Properly Resourced'!G35</f>
        <v>3</v>
      </c>
    </row>
    <row r="80" spans="2:6" x14ac:dyDescent="0.2">
      <c r="B80" s="179"/>
      <c r="C80" s="291"/>
      <c r="D80" s="103" t="str">
        <f>'Standard 8|Properly Resourced'!B40</f>
        <v>8.3.3 Growing competence s</v>
      </c>
      <c r="E80" s="87">
        <f>'Standard 8|Properly Resourced'!E40</f>
        <v>3</v>
      </c>
      <c r="F80" s="87">
        <f>'Standard 8|Properly Resourced'!G40</f>
        <v>3</v>
      </c>
    </row>
    <row r="81" spans="2:6" x14ac:dyDescent="0.2">
      <c r="B81" s="179"/>
      <c r="C81" s="289" t="s">
        <v>337</v>
      </c>
      <c r="D81" s="103" t="str">
        <f>'Standard 8|Properly Resourced'!B47</f>
        <v>8.4.1 Understanding of current capacity </v>
      </c>
      <c r="E81" s="87">
        <f>'Standard 8|Properly Resourced'!E47</f>
        <v>2</v>
      </c>
      <c r="F81" s="87">
        <f>'Standard 8|Properly Resourced'!G47</f>
        <v>2</v>
      </c>
    </row>
    <row r="82" spans="2:6" x14ac:dyDescent="0.2">
      <c r="B82" s="179"/>
      <c r="C82" s="291"/>
      <c r="D82" s="103" t="str">
        <f>'Standard 8|Properly Resourced'!B52</f>
        <v>8.4.2 Planning for future capacity </v>
      </c>
      <c r="E82" s="87">
        <f>'Standard 8|Properly Resourced'!E52</f>
        <v>1</v>
      </c>
      <c r="F82" s="87">
        <f>'Standard 8|Properly Resourced'!G52</f>
        <v>1</v>
      </c>
    </row>
    <row r="83" spans="2:6" x14ac:dyDescent="0.2">
      <c r="B83" s="179"/>
      <c r="C83" s="289" t="s">
        <v>669</v>
      </c>
      <c r="D83" s="103" t="str">
        <f>'Standard 8|Properly Resourced'!B59</f>
        <v>8.5.1 Understanding of current maturity </v>
      </c>
      <c r="E83" s="87">
        <f>'Standard 8|Properly Resourced'!E59</f>
        <v>1</v>
      </c>
      <c r="F83" s="87">
        <f>'Standard 8|Properly Resourced'!G59</f>
        <v>1</v>
      </c>
    </row>
    <row r="84" spans="2:6" x14ac:dyDescent="0.2">
      <c r="B84" s="180"/>
      <c r="C84" s="291"/>
      <c r="D84" s="103" t="str">
        <f>'Standard 8|Properly Resourced'!B64</f>
        <v>8.5.2 Planning to maintain and grow maturity</v>
      </c>
      <c r="E84" s="87">
        <f>'Standard 8|Properly Resourced'!E64</f>
        <v>4</v>
      </c>
      <c r="F84" s="87">
        <f>'Standard 8|Properly Resourced'!G64</f>
        <v>4</v>
      </c>
    </row>
    <row r="85" spans="2:6" x14ac:dyDescent="0.2">
      <c r="B85" s="289" t="s">
        <v>783</v>
      </c>
      <c r="C85" s="289" t="s">
        <v>676</v>
      </c>
      <c r="D85" s="101" t="str">
        <f>'Standard 9|Accountable'!B6</f>
        <v>9.1.1 Resourcing - Capability at the Role Level</v>
      </c>
      <c r="E85" s="87">
        <f>'Standard 9|Accountable'!E6</f>
        <v>2</v>
      </c>
      <c r="F85" s="87">
        <f>'Standard 9|Accountable'!G6</f>
        <v>2</v>
      </c>
    </row>
    <row r="86" spans="2:6" x14ac:dyDescent="0.2">
      <c r="B86" s="179"/>
      <c r="C86" s="290"/>
      <c r="D86" s="103" t="str">
        <f>'Standard 9|Accountable'!B11</f>
        <v>9.1.2 Data Management</v>
      </c>
      <c r="E86" s="87">
        <f>'Standard 9|Accountable'!E11</f>
        <v>3</v>
      </c>
      <c r="F86" s="87">
        <f>'Standard 9|Accountable'!G11</f>
        <v>2</v>
      </c>
    </row>
    <row r="87" spans="2:6" ht="22.5" x14ac:dyDescent="0.2">
      <c r="B87" s="179"/>
      <c r="C87" s="290"/>
      <c r="D87" s="103" t="str">
        <f>'Standard 9|Accountable'!B16</f>
        <v>9.1.3 Use of Analysis and Insights to Measure Performance and Support Decision-making</v>
      </c>
      <c r="E87" s="87">
        <f>'Standard 9|Accountable'!E16</f>
        <v>3</v>
      </c>
      <c r="F87" s="87">
        <f>'Standard 9|Accountable'!G16</f>
        <v>3</v>
      </c>
    </row>
    <row r="88" spans="2:6" x14ac:dyDescent="0.2">
      <c r="B88" s="179"/>
      <c r="C88" s="290"/>
      <c r="D88" s="103" t="str">
        <f>'Standard 9|Accountable'!B21</f>
        <v>9.1.4 Maintenance of Datasets and Data Assets</v>
      </c>
      <c r="E88" s="87">
        <f>'Standard 9|Accountable'!E21</f>
        <v>4</v>
      </c>
      <c r="F88" s="87">
        <f>'Standard 9|Accountable'!G21</f>
        <v>3</v>
      </c>
    </row>
    <row r="89" spans="2:6" x14ac:dyDescent="0.2">
      <c r="B89" s="179"/>
      <c r="C89" s="290"/>
      <c r="D89" s="103" t="str">
        <f>'Standard 9|Accountable'!B26</f>
        <v>9.1.5 Organisational Data Governance and Stewardship</v>
      </c>
      <c r="E89" s="87">
        <f>'Standard 9|Accountable'!E26</f>
        <v>3</v>
      </c>
      <c r="F89" s="87">
        <f>'Standard 9|Accountable'!G26</f>
        <v>1</v>
      </c>
    </row>
    <row r="90" spans="2:6" x14ac:dyDescent="0.2">
      <c r="B90" s="179"/>
      <c r="C90" s="291"/>
      <c r="D90" s="103" t="e">
        <f>'Standard 9|Accountable'!#REF!</f>
        <v>#REF!</v>
      </c>
      <c r="E90" s="87" t="e">
        <f>'Standard 9|Accountable'!#REF!</f>
        <v>#REF!</v>
      </c>
      <c r="F90" s="87" t="e">
        <f>'Standard 9|Accountable'!#REF!</f>
        <v>#REF!</v>
      </c>
    </row>
    <row r="91" spans="2:6" ht="45" x14ac:dyDescent="0.2">
      <c r="B91" s="179"/>
      <c r="C91" s="87" t="s">
        <v>368</v>
      </c>
      <c r="D91" s="103" t="str">
        <f>'Standard 9|Accountable'!B33</f>
        <v>9.2.1 Data sharing/access protocols</v>
      </c>
      <c r="E91" s="87">
        <f>'Standard 9|Accountable'!E33</f>
        <v>3</v>
      </c>
      <c r="F91" s="87">
        <f>'Standard 9|Accountable'!G33</f>
        <v>1</v>
      </c>
    </row>
    <row r="92" spans="2:6" x14ac:dyDescent="0.2">
      <c r="B92" s="179"/>
      <c r="C92" s="289" t="s">
        <v>788</v>
      </c>
      <c r="D92" s="103" t="str">
        <f>'Standard 9|Accountable'!B40</f>
        <v>9.3.1 Partnership with Tangata Whenua</v>
      </c>
      <c r="E92" s="87">
        <f>'Standard 9|Accountable'!E40</f>
        <v>3</v>
      </c>
      <c r="F92" s="87">
        <f>'Standard 9|Accountable'!G40</f>
        <v>2</v>
      </c>
    </row>
    <row r="93" spans="2:6" x14ac:dyDescent="0.2">
      <c r="B93" s="179"/>
      <c r="C93" s="290"/>
      <c r="D93" s="103" t="str">
        <f>'Standard 9|Accountable'!B45</f>
        <v>9.3.2 Engagement with users</v>
      </c>
      <c r="E93" s="87">
        <f>'Standard 9|Accountable'!E45</f>
        <v>3</v>
      </c>
      <c r="F93" s="87">
        <f>'Standard 9|Accountable'!G45</f>
        <v>3</v>
      </c>
    </row>
    <row r="94" spans="2:6" x14ac:dyDescent="0.2">
      <c r="B94" s="179"/>
      <c r="C94" s="290"/>
      <c r="D94" s="103" t="str">
        <f>'Standard 9|Accountable'!B50</f>
        <v>9.3.3 Reflecting Te Ao Māori in Data Practices</v>
      </c>
      <c r="E94" s="87">
        <f>'Standard 9|Accountable'!E50</f>
        <v>4</v>
      </c>
      <c r="F94" s="87">
        <f>'Standard 9|Accountable'!G50</f>
        <v>3</v>
      </c>
    </row>
    <row r="95" spans="2:6" x14ac:dyDescent="0.2">
      <c r="B95" s="179"/>
      <c r="C95" s="290"/>
      <c r="D95" s="103" t="str">
        <f>'Standard 9|Accountable'!B55</f>
        <v>9.3.4 Design of Data Practices</v>
      </c>
      <c r="E95" s="87">
        <f>'Standard 9|Accountable'!E55</f>
        <v>2</v>
      </c>
      <c r="F95" s="87">
        <f>'Standard 9|Accountable'!G55</f>
        <v>1</v>
      </c>
    </row>
    <row r="96" spans="2:6" x14ac:dyDescent="0.2">
      <c r="B96" s="179"/>
      <c r="C96" s="290"/>
      <c r="D96" s="103" t="str">
        <f>'Standard 9|Accountable'!B60</f>
        <v xml:space="preserve">9.3.5 Privacy </v>
      </c>
      <c r="E96" s="87">
        <f>'Standard 9|Accountable'!E60</f>
        <v>3</v>
      </c>
      <c r="F96" s="87">
        <f>'Standard 9|Accountable'!G60</f>
        <v>3</v>
      </c>
    </row>
    <row r="97" spans="2:6" x14ac:dyDescent="0.2">
      <c r="B97" s="179"/>
      <c r="C97" s="290"/>
      <c r="D97" s="103" t="str">
        <f>'Standard 9|Accountable'!B65</f>
        <v>9.3.6 Māori Data Sovereignty</v>
      </c>
      <c r="E97" s="87">
        <f>'Standard 9|Accountable'!E65</f>
        <v>4</v>
      </c>
      <c r="F97" s="87">
        <f>'Standard 9|Accountable'!G65</f>
        <v>4</v>
      </c>
    </row>
    <row r="98" spans="2:6" x14ac:dyDescent="0.2">
      <c r="B98" s="179"/>
      <c r="C98" s="290"/>
      <c r="D98" s="103" t="str">
        <f>'Standard 9|Accountable'!B70</f>
        <v>9.3.7 Transparency of data practices - communicating to others</v>
      </c>
      <c r="E98" s="87">
        <f>'Standard 9|Accountable'!E70</f>
        <v>3</v>
      </c>
      <c r="F98" s="87">
        <f>'Standard 9|Accountable'!G70</f>
        <v>2</v>
      </c>
    </row>
    <row r="99" spans="2:6" x14ac:dyDescent="0.2">
      <c r="B99" s="180"/>
      <c r="C99" s="291"/>
      <c r="D99" s="103" t="str">
        <f>'Standard 9|Accountable'!B75</f>
        <v>9.3.8 Public Trust and Confidence</v>
      </c>
      <c r="E99" s="87">
        <f>'Standard 9|Accountable'!E75</f>
        <v>3</v>
      </c>
      <c r="F99" s="87">
        <f>'Standard 9|Accountable'!G75</f>
        <v>3</v>
      </c>
    </row>
  </sheetData>
  <autoFilter ref="A1:F1" xr:uid="{C5E21FE4-CF23-4C88-8015-8B3875D50352}"/>
  <mergeCells count="40">
    <mergeCell ref="C92:C99"/>
    <mergeCell ref="C62:C64"/>
    <mergeCell ref="C65:C67"/>
    <mergeCell ref="C68:C69"/>
    <mergeCell ref="C70:C71"/>
    <mergeCell ref="C72:C73"/>
    <mergeCell ref="C74:C75"/>
    <mergeCell ref="C76:C77"/>
    <mergeCell ref="C78:C80"/>
    <mergeCell ref="C81:C82"/>
    <mergeCell ref="C83:C84"/>
    <mergeCell ref="C85:C90"/>
    <mergeCell ref="C59:C61"/>
    <mergeCell ref="C25:C27"/>
    <mergeCell ref="C28:C30"/>
    <mergeCell ref="C31:C36"/>
    <mergeCell ref="C37:C39"/>
    <mergeCell ref="C40:C42"/>
    <mergeCell ref="C43:C44"/>
    <mergeCell ref="C45:C46"/>
    <mergeCell ref="C47:C49"/>
    <mergeCell ref="C51:C52"/>
    <mergeCell ref="C53:C54"/>
    <mergeCell ref="C56:C57"/>
    <mergeCell ref="B68:B73"/>
    <mergeCell ref="B74:B84"/>
    <mergeCell ref="B85:B99"/>
    <mergeCell ref="C2:C6"/>
    <mergeCell ref="C7:C9"/>
    <mergeCell ref="C10:C13"/>
    <mergeCell ref="C14:C15"/>
    <mergeCell ref="C16:C18"/>
    <mergeCell ref="C19:C22"/>
    <mergeCell ref="C23:C24"/>
    <mergeCell ref="B2:B15"/>
    <mergeCell ref="B16:B27"/>
    <mergeCell ref="B28:B39"/>
    <mergeCell ref="B40:B50"/>
    <mergeCell ref="B51:B55"/>
    <mergeCell ref="B56:B6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B159B-2BBB-4819-8BEF-07E1C29D48D7}">
  <sheetPr>
    <tabColor rgb="FFFFC000"/>
  </sheetPr>
  <dimension ref="B1:L99"/>
  <sheetViews>
    <sheetView showGridLines="0" topLeftCell="B1" zoomScale="90" zoomScaleNormal="90" workbookViewId="0">
      <pane ySplit="1" topLeftCell="A2" activePane="bottomLeft" state="frozen"/>
      <selection pane="bottomLeft" activeCell="M54" sqref="M54"/>
    </sheetView>
  </sheetViews>
  <sheetFormatPr defaultColWidth="28.75" defaultRowHeight="11.25" x14ac:dyDescent="0.2"/>
  <cols>
    <col min="1" max="1" width="14.25" style="86" customWidth="1"/>
    <col min="2" max="3" width="10.75" style="88" customWidth="1"/>
    <col min="4" max="4" width="40.25" style="104" customWidth="1"/>
    <col min="5" max="5" width="11.25" style="88" customWidth="1"/>
    <col min="6" max="6" width="13.25" style="88" customWidth="1"/>
    <col min="7" max="7" width="31.375" style="88" customWidth="1"/>
    <col min="8" max="8" width="13.25" style="88" customWidth="1"/>
    <col min="9" max="9" width="15.125" style="88" customWidth="1"/>
    <col min="10" max="10" width="34.25" style="88" customWidth="1"/>
    <col min="11" max="12" width="28.75" style="87"/>
    <col min="13" max="16384" width="28.75" style="86"/>
  </cols>
  <sheetData>
    <row r="1" spans="2:12" ht="22.5" x14ac:dyDescent="0.2">
      <c r="B1" s="85" t="s">
        <v>782</v>
      </c>
      <c r="C1" s="85" t="s">
        <v>784</v>
      </c>
      <c r="D1" s="102" t="s">
        <v>781</v>
      </c>
      <c r="E1" s="85" t="s">
        <v>778</v>
      </c>
      <c r="F1" s="85" t="s">
        <v>778</v>
      </c>
      <c r="G1" s="85" t="s">
        <v>780</v>
      </c>
      <c r="H1" s="85" t="s">
        <v>779</v>
      </c>
      <c r="I1" s="85" t="s">
        <v>779</v>
      </c>
      <c r="J1" s="85" t="s">
        <v>791</v>
      </c>
      <c r="K1" s="163" t="s">
        <v>789</v>
      </c>
      <c r="L1" s="163" t="s">
        <v>790</v>
      </c>
    </row>
    <row r="2" spans="2:12" ht="22.5" x14ac:dyDescent="0.2">
      <c r="B2" s="289" t="s">
        <v>0</v>
      </c>
      <c r="C2" s="289" t="s">
        <v>64</v>
      </c>
      <c r="D2" s="103" t="str">
        <f>'Standard 1|Te Tiriti o Waitangi'!B6</f>
        <v>1.1.1 Awareness of Māori approaches to dispute resolution, incorporation of Te Ao Māori/tikanga into DR processes </v>
      </c>
      <c r="E2" s="87">
        <f>'Standard 1|Te Tiriti o Waitangi'!E6</f>
        <v>1</v>
      </c>
      <c r="F2" s="87" t="str">
        <f>'Standard 1|Te Tiriti o Waitangi'!F6</f>
        <v>Developing</v>
      </c>
      <c r="G2" s="87" t="str">
        <f>VLOOKUP(E2,'Standard 1|Te Tiriti o Waitangi'!XFA6:XFB9,2,FALSE)</f>
        <v xml:space="preserve">No or limited awareness of Māori approaches to dispute resolution. </v>
      </c>
      <c r="H2" s="87">
        <f>'Standard 1|Te Tiriti o Waitangi'!G6</f>
        <v>1</v>
      </c>
      <c r="I2" s="87" t="str">
        <f>'Standard 1|Te Tiriti o Waitangi'!H6</f>
        <v>Developing</v>
      </c>
      <c r="J2" s="162" t="str">
        <f>VLOOKUP(H2,'Standard 1|Te Tiriti o Waitangi'!XFA6:XFB9,2,FALSE)</f>
        <v xml:space="preserve">No or limited awareness of Māori approaches to dispute resolution. </v>
      </c>
      <c r="K2" s="87">
        <f>'Standard 1|Te Tiriti o Waitangi'!I6</f>
        <v>0</v>
      </c>
    </row>
    <row r="3" spans="2:12" ht="41.1" customHeight="1" x14ac:dyDescent="0.2">
      <c r="B3" s="179"/>
      <c r="C3" s="290"/>
      <c r="D3" s="103" t="str">
        <f>'Standard 1|Te Tiriti o Waitangi'!B11</f>
        <v>1.1.2 Reflecting the Te Ao Māori  needs of  users  in service design and delivery </v>
      </c>
      <c r="E3" s="87">
        <f>'Standard 1|Te Tiriti o Waitangi'!E11</f>
        <v>1</v>
      </c>
      <c r="F3" s="87" t="str">
        <f>'Standard 1|Te Tiriti o Waitangi'!F11</f>
        <v>Developing</v>
      </c>
      <c r="G3" s="87" t="str">
        <f>VLOOKUP(E3,'Standard 1|Te Tiriti o Waitangi'!XFA11:XFB14,2,FALSE)</f>
        <v xml:space="preserve">No or limited consideration of Māori user experience within the design and delivery of services. </v>
      </c>
      <c r="H3" s="87">
        <f>'Standard 1|Te Tiriti o Waitangi'!G11</f>
        <v>1</v>
      </c>
      <c r="I3" s="87" t="str">
        <f>'Standard 1|Te Tiriti o Waitangi'!H11</f>
        <v>Developing</v>
      </c>
      <c r="J3" s="162" t="str">
        <f>VLOOKUP(H3,'Standard 1|Te Tiriti o Waitangi'!XFA11:XFB14,2,FALSE)</f>
        <v xml:space="preserve">No or limited consideration of Māori user experience within the design and delivery of services. </v>
      </c>
      <c r="K3" s="87">
        <f>'Standard 1|Te Tiriti o Waitangi'!I11</f>
        <v>0</v>
      </c>
    </row>
    <row r="4" spans="2:12" ht="22.5" x14ac:dyDescent="0.2">
      <c r="B4" s="179"/>
      <c r="C4" s="290"/>
      <c r="D4" s="103" t="str">
        <f>'Standard 1|Te Tiriti o Waitangi'!B16</f>
        <v>1.1.3 Staff cultural capability and knowledge of Te Ao Māori </v>
      </c>
      <c r="E4" s="87">
        <f>'Standard 1|Te Tiriti o Waitangi'!E16</f>
        <v>1</v>
      </c>
      <c r="F4" s="87" t="str">
        <f>'Standard 1|Te Tiriti o Waitangi'!F16</f>
        <v>Developing</v>
      </c>
      <c r="G4" s="87" t="str">
        <f>VLOOKUP(E4,'Standard 1|Te Tiriti o Waitangi'!XFA16:XFB19,2,FALSE)</f>
        <v>Staff have no or limited Māori cultural capability, knowledge of Te Ao Māori and tikanga Māori.</v>
      </c>
      <c r="H4" s="87">
        <f>'Standard 1|Te Tiriti o Waitangi'!G16</f>
        <v>1</v>
      </c>
      <c r="I4" s="87" t="str">
        <f>'Standard 1|Te Tiriti o Waitangi'!H16</f>
        <v>Developing</v>
      </c>
      <c r="J4" s="162" t="str">
        <f>VLOOKUP(H4,'Standard 1|Te Tiriti o Waitangi'!XFA16:XFB19,2,FALSE)</f>
        <v>Staff have no or limited Māori cultural capability, knowledge of Te Ao Māori and tikanga Māori.</v>
      </c>
      <c r="K4" s="87">
        <f>'Standard 1|Te Tiriti o Waitangi'!I16</f>
        <v>0</v>
      </c>
    </row>
    <row r="5" spans="2:12" ht="45" x14ac:dyDescent="0.2">
      <c r="B5" s="179"/>
      <c r="C5" s="290"/>
      <c r="D5" s="103" t="str">
        <f>'Standard 1|Te Tiriti o Waitangi'!B21</f>
        <v xml:space="preserve">1.1.4 Processes to improve and retain cultural capability and knowledge of Te Ao Māori and tikanga Māori </v>
      </c>
      <c r="E5" s="87">
        <f>'Standard 1|Te Tiriti o Waitangi'!E21</f>
        <v>2</v>
      </c>
      <c r="F5" s="87" t="str">
        <f>'Standard 1|Te Tiriti o Waitangi'!F21</f>
        <v>Advancing</v>
      </c>
      <c r="G5" s="87" t="str">
        <f>VLOOKUP(E5,'Standard 1|Te Tiriti o Waitangi'!XFA21:XFB24,2,FALSE)</f>
        <v xml:space="preserve">Some ad-hoc training and development opportunities are provided to build base level understanding of Te Ao Māori and tikanga Māori for staff.  </v>
      </c>
      <c r="H5" s="87">
        <f>'Standard 1|Te Tiriti o Waitangi'!G21</f>
        <v>2</v>
      </c>
      <c r="I5" s="87" t="str">
        <f>'Standard 1|Te Tiriti o Waitangi'!H21</f>
        <v>Advancing</v>
      </c>
      <c r="J5" s="162" t="str">
        <f>VLOOKUP(H5,'Standard 1|Te Tiriti o Waitangi'!XFA21:XFB24,2,FALSE)</f>
        <v xml:space="preserve">Some ad-hoc training and development opportunities are provided to build base level understanding of Te Ao Māori and tikanga Māori for staff.  </v>
      </c>
      <c r="K5" s="87">
        <f>'Standard 1|Te Tiriti o Waitangi'!I21</f>
        <v>0</v>
      </c>
    </row>
    <row r="6" spans="2:12" ht="56.25" x14ac:dyDescent="0.2">
      <c r="B6" s="179"/>
      <c r="C6" s="291"/>
      <c r="D6" s="103" t="str">
        <f>'Standard 1|Te Tiriti o Waitangi'!B26</f>
        <v>1.1.5 Ensuring cultural safety of participants </v>
      </c>
      <c r="E6" s="87">
        <f>'Standard 1|Te Tiriti o Waitangi'!E26</f>
        <v>4</v>
      </c>
      <c r="F6" s="87" t="str">
        <f>'Standard 1|Te Tiriti o Waitangi'!F26</f>
        <v>Leader</v>
      </c>
      <c r="G6" s="87" t="str">
        <f>VLOOKUP(E6,'Standard 1|Te Tiriti o Waitangi'!XFA26:XFB29,2,FALSE)</f>
        <v>The understanding of cultural safety is informed by users and communities, and is supported by best practice. Staff engage in ongoing self-reflection, self-awareness, and hold themselves accountable for providing culturally safe care.</v>
      </c>
      <c r="H6" s="87">
        <f>'Standard 1|Te Tiriti o Waitangi'!G26</f>
        <v>3</v>
      </c>
      <c r="I6" s="87" t="str">
        <f>'Standard 1|Te Tiriti o Waitangi'!H26</f>
        <v>Confident</v>
      </c>
      <c r="J6" s="162" t="str">
        <f>VLOOKUP(H6,'Standard 1|Te Tiriti o Waitangi'!XFA26:XFB29,2,FALSE)</f>
        <v>Good understanding of cultural safety. There is a commitment by staff to acknowledge and address any of their own biases, attitudes, assumptions that may affect the quality of services provided.</v>
      </c>
      <c r="K6" s="87">
        <f>'Standard 1|Te Tiriti o Waitangi'!I26</f>
        <v>0</v>
      </c>
    </row>
    <row r="7" spans="2:12" ht="33.75" x14ac:dyDescent="0.2">
      <c r="B7" s="179"/>
      <c r="C7" s="289" t="s">
        <v>82</v>
      </c>
      <c r="D7" s="103" t="str">
        <f>'Standard 1|Te Tiriti o Waitangi'!B33</f>
        <v xml:space="preserve">1.2.1 Relationships and engagement with Māori/Māori organisations to better your services for Māori users </v>
      </c>
      <c r="E7" s="87">
        <f>'Standard 1|Te Tiriti o Waitangi'!E33</f>
        <v>2</v>
      </c>
      <c r="F7" s="87" t="str">
        <f>'Standard 1|Te Tiriti o Waitangi'!F33</f>
        <v>Advancing</v>
      </c>
      <c r="G7" s="87" t="str">
        <f>VLOOKUP(E7,'Standard 1|Te Tiriti o Waitangi'!XFA33:XFB36,2,FALSE)</f>
        <v xml:space="preserve">Undertakes some engagement with Māori on the design, delivery, and performance of dispute resolution processes. </v>
      </c>
      <c r="H7" s="87">
        <f>'Standard 1|Te Tiriti o Waitangi'!G33</f>
        <v>1</v>
      </c>
      <c r="I7" s="87" t="str">
        <f>'Standard 1|Te Tiriti o Waitangi'!H33</f>
        <v>Developing</v>
      </c>
      <c r="J7" s="162" t="str">
        <f>VLOOKUP(H7,'Standard 1|Te Tiriti o Waitangi'!XFA33:XFB36,2,FALSE)</f>
        <v xml:space="preserve">No or limited engagement with Māori and Māori organisations.  </v>
      </c>
      <c r="K7" s="87">
        <f>'Standard 1|Te Tiriti o Waitangi'!I33</f>
        <v>0</v>
      </c>
    </row>
    <row r="8" spans="2:12" ht="56.25" x14ac:dyDescent="0.2">
      <c r="B8" s="179"/>
      <c r="C8" s="290"/>
      <c r="D8" s="103" t="str">
        <f>'Standard 1|Te Tiriti o Waitangi'!B38</f>
        <v>1.2.2 Relationships and engagement with Māori/Māori organisations with an interest in subject matter</v>
      </c>
      <c r="E8" s="87">
        <f>'Standard 1|Te Tiriti o Waitangi'!E38</f>
        <v>3</v>
      </c>
      <c r="F8" s="87" t="str">
        <f>'Standard 1|Te Tiriti o Waitangi'!F38</f>
        <v>Confident</v>
      </c>
      <c r="G8" s="87" t="str">
        <f>VLOOKUP(E8,'Standard 1|Te Tiriti o Waitangi'!XFA38:XFB41,2,FALSE)</f>
        <v>Has relationships with Māori organisations with an interest in dispute resolution or other relevant subject matter. Can identify Māori aspirations, expectations and priorities in the relevant dispute or subject matter area (e.g. family, employment).</v>
      </c>
      <c r="H8" s="87">
        <f>'Standard 1|Te Tiriti o Waitangi'!G38</f>
        <v>2</v>
      </c>
      <c r="I8" s="87" t="str">
        <f>'Standard 1|Te Tiriti o Waitangi'!H38</f>
        <v>Advancing</v>
      </c>
      <c r="J8" s="162" t="str">
        <f>VLOOKUP(H8,'Standard 1|Te Tiriti o Waitangi'!XFA38:XFB41,2,FALSE)</f>
        <v>Can identify Māori and Māori organisations with an interest in dispute resolution. Consults or engages with them to improve Māori cultural capability.</v>
      </c>
      <c r="K8" s="87">
        <f>'Standard 1|Te Tiriti o Waitangi'!I38</f>
        <v>0</v>
      </c>
    </row>
    <row r="9" spans="2:12" ht="56.25" x14ac:dyDescent="0.2">
      <c r="B9" s="179"/>
      <c r="C9" s="291"/>
      <c r="D9" s="103" t="str">
        <f>'Standard 1|Te Tiriti o Waitangi'!B43</f>
        <v>1.2.3 Procurement - level of consideration of Māori in government procurement</v>
      </c>
      <c r="E9" s="87">
        <f>'Standard 1|Te Tiriti o Waitangi'!E43</f>
        <v>4</v>
      </c>
      <c r="F9" s="87" t="str">
        <f>'Standard 1|Te Tiriti o Waitangi'!F43</f>
        <v>Leader</v>
      </c>
      <c r="G9" s="87" t="str">
        <f>VLOOKUP(E9,'Standard 1|Te Tiriti o Waitangi'!XFA43:XFB46,2,FALSE)</f>
        <v>Shares approaches and methods with other DR providers; liaises with Māori service providers to ensure equal opportunities for participation in government procurement exists (see Govt. Procurement Rule 17).</v>
      </c>
      <c r="H9" s="87">
        <f>'Standard 1|Te Tiriti o Waitangi'!G43</f>
        <v>3</v>
      </c>
      <c r="I9" s="87" t="str">
        <f>'Standard 1|Te Tiriti o Waitangi'!H43</f>
        <v>Confident</v>
      </c>
      <c r="J9" s="162" t="str">
        <f>VLOOKUP(H9,'Standard 1|Te Tiriti o Waitangi'!XFA43:XFB46,2,FALSE)</f>
        <v>Where dispute resolution services are contracted by government, procurement processes are structured to enable inclusion of Māori service providers in the supply chain (see Govt. Procurement Rule 17).</v>
      </c>
      <c r="K9" s="87">
        <f>'Standard 1|Te Tiriti o Waitangi'!I43</f>
        <v>0</v>
      </c>
    </row>
    <row r="10" spans="2:12" ht="45" x14ac:dyDescent="0.2">
      <c r="B10" s="179"/>
      <c r="C10" s="289" t="s">
        <v>93</v>
      </c>
      <c r="D10" s="103" t="str">
        <f>'Standard 1|Te Tiriti o Waitangi'!B50</f>
        <v>1.3.1 Awareness of institutional racism/structural discrimination and its impact upon affected groups</v>
      </c>
      <c r="E10" s="87">
        <f>'Standard 1|Te Tiriti o Waitangi'!E50</f>
        <v>2</v>
      </c>
      <c r="F10" s="87" t="str">
        <f>'Standard 1|Te Tiriti o Waitangi'!F50</f>
        <v>Advancing</v>
      </c>
      <c r="G10" s="87" t="str">
        <f>VLOOKUP(E10,'Standard 1|Te Tiriti o Waitangi'!XFA50:XFB53,2,FALSE)</f>
        <v>Some awareness of institutional racism/structural discrimination and its impact on the accessibility and provision of dispute resolution services.</v>
      </c>
      <c r="H10" s="87">
        <f>'Standard 1|Te Tiriti o Waitangi'!G50</f>
        <v>1</v>
      </c>
      <c r="I10" s="87" t="str">
        <f>'Standard 1|Te Tiriti o Waitangi'!H50</f>
        <v>Developing</v>
      </c>
      <c r="J10" s="162" t="str">
        <f>VLOOKUP(H10,'Standard 1|Te Tiriti o Waitangi'!XFA50:XFB53,2,FALSE)</f>
        <v>No or limited awareness of institutional racism/structural discrimination and its impact on the accessibility and provision of dispute resolution services.</v>
      </c>
      <c r="K10" s="87">
        <f>'Standard 1|Te Tiriti o Waitangi'!I50</f>
        <v>0</v>
      </c>
    </row>
    <row r="11" spans="2:12" ht="45" x14ac:dyDescent="0.2">
      <c r="B11" s="179"/>
      <c r="C11" s="290"/>
      <c r="D11" s="103" t="str">
        <f>'Standard 1|Te Tiriti o Waitangi'!B55</f>
        <v>1.3.2 Action to mitigate/address institutional racism/structural discrimination and the impacts it has</v>
      </c>
      <c r="E11" s="87">
        <f>'Standard 1|Te Tiriti o Waitangi'!E55</f>
        <v>3</v>
      </c>
      <c r="F11" s="87" t="str">
        <f>'Standard 1|Te Tiriti o Waitangi'!F55</f>
        <v>Confident</v>
      </c>
      <c r="G11" s="87" t="str">
        <f>VLOOKUP(E11,'Standard 1|Te Tiriti o Waitangi'!XFA55:XFB58,2,FALSE)</f>
        <v xml:space="preserve">Consistent action is taken to identify and remedy structural discrimination in the provider and in your dispute resolution practice (where it occurs). </v>
      </c>
      <c r="H11" s="87">
        <f>'Standard 1|Te Tiriti o Waitangi'!G55</f>
        <v>2</v>
      </c>
      <c r="I11" s="87" t="str">
        <f>'Standard 1|Te Tiriti o Waitangi'!H55</f>
        <v>Advancing</v>
      </c>
      <c r="J11" s="162" t="str">
        <f>VLOOKUP(H11,'Standard 1|Te Tiriti o Waitangi'!XFA55:XFB58,2,FALSE)</f>
        <v xml:space="preserve">Some action is taken to identify and mitigate institutional racism/structural discrimination in the provider and dispute resolution practice (where it occurs). </v>
      </c>
      <c r="K11" s="87">
        <f>'Standard 1|Te Tiriti o Waitangi'!I55</f>
        <v>0</v>
      </c>
    </row>
    <row r="12" spans="2:12" ht="22.5" x14ac:dyDescent="0.2">
      <c r="B12" s="179"/>
      <c r="C12" s="290"/>
      <c r="D12" s="103" t="str">
        <f>'Standard 1|Te Tiriti o Waitangi'!B60</f>
        <v>1.3.3 Measurement activities are undertaken to understand effectiveness of services for Māori</v>
      </c>
      <c r="E12" s="87">
        <f>'Standard 1|Te Tiriti o Waitangi'!E60</f>
        <v>2</v>
      </c>
      <c r="F12" s="87" t="str">
        <f>'Standard 1|Te Tiriti o Waitangi'!F60</f>
        <v>Advancing</v>
      </c>
      <c r="G12" s="87" t="str">
        <f>VLOOKUP(E12,'Standard 1|Te Tiriti o Waitangi'!XFA60:XFB63,2,FALSE)</f>
        <v xml:space="preserve">Data and insights that measure the effectiveness of services for Māori is consistently collected. </v>
      </c>
      <c r="H12" s="87">
        <f>'Standard 1|Te Tiriti o Waitangi'!G60</f>
        <v>1</v>
      </c>
      <c r="I12" s="87" t="str">
        <f>'Standard 1|Te Tiriti o Waitangi'!H60</f>
        <v>Developing</v>
      </c>
      <c r="J12" s="162" t="str">
        <f>VLOOKUP(H12,'Standard 1|Te Tiriti o Waitangi'!XFA60:XFB63,2,FALSE)</f>
        <v xml:space="preserve">No or limited measure of effectiveness of services for Māori. </v>
      </c>
      <c r="K12" s="87">
        <f>'Standard 1|Te Tiriti o Waitangi'!I60</f>
        <v>0</v>
      </c>
    </row>
    <row r="13" spans="2:12" ht="33.75" x14ac:dyDescent="0.2">
      <c r="B13" s="179"/>
      <c r="C13" s="291"/>
      <c r="D13" s="103" t="str">
        <f>'Standard 1|Te Tiriti o Waitangi'!B65</f>
        <v>1.3.4 Addressing disparities of access and outcomes for Māori</v>
      </c>
      <c r="E13" s="87">
        <f>'Standard 1|Te Tiriti o Waitangi'!E65</f>
        <v>1</v>
      </c>
      <c r="F13" s="87" t="str">
        <f>'Standard 1|Te Tiriti o Waitangi'!F65</f>
        <v>Developing</v>
      </c>
      <c r="G13" s="87" t="str">
        <f>VLOOKUP(E13,'Standard 1|Te Tiriti o Waitangi'!XFA65:XFB68,2,FALSE)</f>
        <v>It is not known if there is a disparity for Māori, or, there is an identified disparity of outcomes for Māori but no action has been taken to address it.</v>
      </c>
      <c r="H13" s="87">
        <f>'Standard 1|Te Tiriti o Waitangi'!G65</f>
        <v>1</v>
      </c>
      <c r="I13" s="87" t="str">
        <f>'Standard 1|Te Tiriti o Waitangi'!H65</f>
        <v>Developing</v>
      </c>
      <c r="J13" s="162" t="str">
        <f>VLOOKUP(H13,'Standard 1|Te Tiriti o Waitangi'!XFA65:XFB68,2,FALSE)</f>
        <v>It is not known if there is a disparity for Māori, or, there is an identified disparity of outcomes for Māori but no action has been taken to address it.</v>
      </c>
      <c r="K13" s="87">
        <f>'Standard 1|Te Tiriti o Waitangi'!I65</f>
        <v>0</v>
      </c>
    </row>
    <row r="14" spans="2:12" ht="56.25" x14ac:dyDescent="0.2">
      <c r="B14" s="179"/>
      <c r="C14" s="289" t="s">
        <v>105</v>
      </c>
      <c r="D14" s="103" t="str">
        <f>'Standard 1|Te Tiriti o Waitangi'!B72</f>
        <v xml:space="preserve">1.4.1 Understanding the importance of, and the provider’s relationship or obligations to, Te Tiriti o Waitangi and the Māori Crown relationship </v>
      </c>
      <c r="E14" s="87">
        <f>'Standard 1|Te Tiriti o Waitangi'!E72</f>
        <v>2</v>
      </c>
      <c r="F14" s="87" t="str">
        <f>'Standard 1|Te Tiriti o Waitangi'!F72</f>
        <v>Advancing</v>
      </c>
      <c r="G14" s="87" t="str">
        <f>VLOOKUP(E14,'Standard 1|Te Tiriti o Waitangi'!XFA72:XFB75,2,FALSE)</f>
        <v>Some understanding of the relevance or connection between the provider, Te Tiriti and the Māori Crown relationship (e.g. understands the provider's current relationships and commitments to Māori and related legislative requirements).</v>
      </c>
      <c r="H14" s="87">
        <f>'Standard 1|Te Tiriti o Waitangi'!G72</f>
        <v>1</v>
      </c>
      <c r="I14" s="87" t="str">
        <f>'Standard 1|Te Tiriti o Waitangi'!H72</f>
        <v>Developing</v>
      </c>
      <c r="J14" s="162" t="str">
        <f>VLOOKUP(H14,'Standard 1|Te Tiriti o Waitangi'!XFA72:XFB75,2,FALSE)</f>
        <v>No or limited understanding of Te Tiriti o Waitangi and the Māori Crown relationship and how it relates to your provider.</v>
      </c>
      <c r="K14" s="87">
        <f>'Standard 1|Te Tiriti o Waitangi'!I72</f>
        <v>0</v>
      </c>
    </row>
    <row r="15" spans="2:12" ht="56.25" x14ac:dyDescent="0.2">
      <c r="B15" s="180"/>
      <c r="C15" s="291"/>
      <c r="D15" s="103" t="str">
        <f>'Standard 1|Te Tiriti o Waitangi'!B77</f>
        <v>1.4.2 Building and retaining organisational capability to uphold  Te Tiriti o Waitangi and Māori Crown relationship</v>
      </c>
      <c r="E15" s="87">
        <f>'Standard 1|Te Tiriti o Waitangi'!E77</f>
        <v>3</v>
      </c>
      <c r="F15" s="87" t="str">
        <f>'Standard 1|Te Tiriti o Waitangi'!F77</f>
        <v>Confident</v>
      </c>
      <c r="G15" s="87" t="str">
        <f>VLOOKUP(E15,'Standard 1|Te Tiriti o Waitangi'!XFA77:XFB80,2,FALSE)</f>
        <v>The provider has the capability to fully implement its understanding of Māori-Crown relationship and Te Tiriti priorities (e.g. Māori advisers). Necessary resources are made available (see Standard 8) and has a succession plan for retaining the capability.</v>
      </c>
      <c r="H15" s="87">
        <f>'Standard 1|Te Tiriti o Waitangi'!G77</f>
        <v>3</v>
      </c>
      <c r="I15" s="87" t="str">
        <f>'Standard 1|Te Tiriti o Waitangi'!H77</f>
        <v>Confident</v>
      </c>
      <c r="J15" s="162" t="str">
        <f>VLOOKUP(H15,'Standard 1|Te Tiriti o Waitangi'!XFA77:XFB80,2,FALSE)</f>
        <v>The provider has the capability to fully implement its understanding of Māori-Crown relationship and Te Tiriti priorities (e.g. Māori advisers). Necessary resources are made available (see Standard 8) and has a succession plan for retaining the capability.</v>
      </c>
      <c r="K15" s="87">
        <f>'Standard 1|Te Tiriti o Waitangi'!I77</f>
        <v>0</v>
      </c>
    </row>
    <row r="16" spans="2:12" ht="22.5" x14ac:dyDescent="0.2">
      <c r="B16" s="289" t="s">
        <v>53</v>
      </c>
      <c r="C16" s="289" t="s">
        <v>106</v>
      </c>
      <c r="D16" s="103" t="str">
        <f>'Standard 2|Accessible to all '!B6</f>
        <v xml:space="preserve">2.1.1 Public awareness activities undertaken </v>
      </c>
      <c r="E16" s="87">
        <f>'Standard 2|Accessible to all '!E6</f>
        <v>1</v>
      </c>
      <c r="F16" s="87" t="str">
        <f>'Standard 2|Accessible to all '!F6</f>
        <v>Developing</v>
      </c>
      <c r="G16" s="87" t="str">
        <f>VLOOKUP(E16,'Standard 2|Accessible to all '!XFA6:XFB9,2,FALSE)</f>
        <v>There is no or limited promotion of the provider/provider.</v>
      </c>
      <c r="H16" s="87">
        <f>'Standard 2|Accessible to all '!G6</f>
        <v>1</v>
      </c>
      <c r="I16" s="87" t="str">
        <f>'Standard 2|Accessible to all '!H6</f>
        <v>Developing</v>
      </c>
      <c r="J16" s="162" t="str">
        <f>VLOOKUP(H16,'Standard 2|Accessible to all '!XFA6:XFB9,2,FALSE)</f>
        <v>There is no or limited promotion of the provider/provider.</v>
      </c>
      <c r="K16" s="87">
        <f>'Standard 2|Accessible to all '!I6</f>
        <v>0</v>
      </c>
    </row>
    <row r="17" spans="2:11" ht="33.75" x14ac:dyDescent="0.2">
      <c r="B17" s="179"/>
      <c r="C17" s="290"/>
      <c r="D17" s="103" t="str">
        <f>'Standard 2|Accessible to all '!B11</f>
        <v>2.1.2 Understanding public awareness</v>
      </c>
      <c r="E17" s="87">
        <f>'Standard 2|Accessible to all '!E11</f>
        <v>2</v>
      </c>
      <c r="F17" s="87" t="str">
        <f>'Standard 2|Accessible to all '!F11</f>
        <v>Advancing</v>
      </c>
      <c r="G17" s="87" t="str">
        <f>VLOOKUP(E17,'Standard 2|Accessible to all '!XFA11:XFB14,2,FALSE)</f>
        <v>The provider is somewhat aware of how well the provider is known and is concerned with increasing its awareness.</v>
      </c>
      <c r="H17" s="87">
        <f>'Standard 2|Accessible to all '!G11</f>
        <v>2</v>
      </c>
      <c r="I17" s="87" t="str">
        <f>'Standard 2|Accessible to all '!H11</f>
        <v>Advancing</v>
      </c>
      <c r="J17" s="162" t="str">
        <f>VLOOKUP(H17,'Standard 2|Accessible to all '!XFA11:XFB14,2,FALSE)</f>
        <v>The provider is somewhat aware of how well the provider is known and is concerned with increasing its awareness.</v>
      </c>
      <c r="K17" s="87">
        <f>'Standard 2|Accessible to all '!I11</f>
        <v>0</v>
      </c>
    </row>
    <row r="18" spans="2:11" ht="90" x14ac:dyDescent="0.2">
      <c r="B18" s="179"/>
      <c r="C18" s="291"/>
      <c r="D18" s="103" t="str">
        <f>'Standard 2|Accessible to all '!B16</f>
        <v>2.1.3 Provision of information resources </v>
      </c>
      <c r="E18" s="87">
        <f>'Standard 2|Accessible to all '!E16</f>
        <v>3</v>
      </c>
      <c r="F18" s="87" t="str">
        <f>'Standard 2|Accessible to all '!F16</f>
        <v>Confident</v>
      </c>
      <c r="G18" s="87" t="str">
        <f>VLOOKUP(E18,'Standard 2|Accessible to all '!XFA16:XFB19,2,FALSE)</f>
        <v xml:space="preserve">Information and resources are kept up to date, provided in a range of formats (meeting diverse accessibility needs) and across different channels. Relevant users and organisations are consulted in the design and production of these resources. Have mechanisims in place to check people's understanding of the information provided (supported decision making). </v>
      </c>
      <c r="H18" s="87">
        <f>'Standard 2|Accessible to all '!G16</f>
        <v>2</v>
      </c>
      <c r="I18" s="87" t="str">
        <f>'Standard 2|Accessible to all '!H16</f>
        <v>Advancing</v>
      </c>
      <c r="J18" s="162" t="str">
        <f>VLOOKUP(H18,'Standard 2|Accessible to all '!XFA16:XFB19,2,FALSE)</f>
        <v>Information and resources about the provider and its processes are easy to find and understand and is provided in different formats to meet the needs of potential users.</v>
      </c>
      <c r="K18" s="87">
        <f>'Standard 2|Accessible to all '!I16</f>
        <v>0</v>
      </c>
    </row>
    <row r="19" spans="2:11" ht="67.5" x14ac:dyDescent="0.2">
      <c r="B19" s="179"/>
      <c r="C19" s="289" t="s">
        <v>113</v>
      </c>
      <c r="D19" s="103" t="str">
        <f>'Standard 2|Accessible to all '!B23</f>
        <v>2.2.1 Understanding and addressing application cost as a barrier to entry</v>
      </c>
      <c r="E19" s="87">
        <f>'Standard 2|Accessible to all '!E23</f>
        <v>3</v>
      </c>
      <c r="F19" s="87" t="str">
        <f>'Standard 2|Accessible to all '!F23</f>
        <v>Confident</v>
      </c>
      <c r="G19" s="87" t="str">
        <f>VLOOKUP(E19,'Standard 2|Accessible to all '!XFA23:XFB26,2,FALSE)</f>
        <v>The provider has a good understanding of how costs impact upon user entry and have amended/subsidised certain prices (for all or some users). The provider provides cost-effective services and can direct users to assistance services if needed.</v>
      </c>
      <c r="H19" s="87">
        <f>'Standard 2|Accessible to all '!G23</f>
        <v>2</v>
      </c>
      <c r="I19" s="87" t="str">
        <f>'Standard 2|Accessible to all '!H23</f>
        <v>Advancing</v>
      </c>
      <c r="J19" s="162" t="str">
        <f>VLOOKUP(H19,'Standard 2|Accessible to all '!XFA23:XFB26,2,FALSE)</f>
        <v>Recognition that cost may be a barrier and does adaptation of resourcing processes to adjust pricing and provide a lower cost for users e.g., reduction of application costs.</v>
      </c>
      <c r="K19" s="87">
        <f>'Standard 2|Accessible to all '!I23</f>
        <v>0</v>
      </c>
    </row>
    <row r="20" spans="2:11" ht="56.25" x14ac:dyDescent="0.2">
      <c r="B20" s="179"/>
      <c r="C20" s="290"/>
      <c r="D20" s="103" t="str">
        <f>'Standard 2|Accessible to all '!B28</f>
        <v xml:space="preserve">2.2.2 Understanding and addressing other barriers to entry </v>
      </c>
      <c r="E20" s="87">
        <f>'Standard 2|Accessible to all '!E28</f>
        <v>3</v>
      </c>
      <c r="F20" s="87" t="str">
        <f>'Standard 2|Accessible to all '!F28</f>
        <v>Confident</v>
      </c>
      <c r="G20" s="87" t="str">
        <f>VLOOKUP(E20,'Standard 2|Accessible to all '!XFA28:XFB31,2,FALSE)</f>
        <v>There is good awareness of the barriers to entry for potential users. Provides many support services (e.g. three or more) or a high-quality service, and resources are provided to assist users in applying for dispute resolution services.</v>
      </c>
      <c r="H20" s="87">
        <f>'Standard 2|Accessible to all '!G28</f>
        <v>2</v>
      </c>
      <c r="I20" s="87" t="str">
        <f>'Standard 2|Accessible to all '!H28</f>
        <v>Advancing</v>
      </c>
      <c r="J20" s="162" t="str">
        <f>VLOOKUP(H20,'Standard 2|Accessible to all '!XFA28:XFB31,2,FALSE)</f>
        <v>Some awareness of the barriers to entry for potential users and provides some assistance services (e.g. two to-three) and/or resources to support users to overcome those barriers and to make an application.</v>
      </c>
      <c r="K20" s="87">
        <f>'Standard 2|Accessible to all '!I28</f>
        <v>0</v>
      </c>
    </row>
    <row r="21" spans="2:11" ht="45" x14ac:dyDescent="0.2">
      <c r="B21" s="179"/>
      <c r="C21" s="290"/>
      <c r="D21" s="103" t="str">
        <f>'Standard 2|Accessible to all '!B33</f>
        <v>2.2.3 Enabling users to find the right place</v>
      </c>
      <c r="E21" s="87">
        <f>'Standard 2|Accessible to all '!E33</f>
        <v>2</v>
      </c>
      <c r="F21" s="87" t="str">
        <f>'Standard 2|Accessible to all '!F33</f>
        <v>Advancing</v>
      </c>
      <c r="G21" s="87" t="str">
        <f>VLOOKUP(E21,'Standard 2|Accessible to all '!XFA33:XFB36,2,FALSE)</f>
        <v>The provider’s jurisdiction is stated clearly to users. For ineligible users, there are ad-hoc processes in place to direct users to other appropriate providers/services.</v>
      </c>
      <c r="H21" s="87">
        <f>'Standard 2|Accessible to all '!G33</f>
        <v>2</v>
      </c>
      <c r="I21" s="87" t="str">
        <f>'Standard 2|Accessible to all '!H33</f>
        <v>Advancing</v>
      </c>
      <c r="J21" s="162" t="str">
        <f>VLOOKUP(H21,'Standard 2|Accessible to all '!XFA33:XFB36,2,FALSE)</f>
        <v>The provider’s jurisdiction is stated clearly to users. For ineligible users, there are ad-hoc processes in place to direct users to other appropriate providers/services.</v>
      </c>
      <c r="K21" s="87">
        <f>'Standard 2|Accessible to all '!I33</f>
        <v>0</v>
      </c>
    </row>
    <row r="22" spans="2:11" ht="33.75" x14ac:dyDescent="0.2">
      <c r="B22" s="179"/>
      <c r="C22" s="291"/>
      <c r="D22" s="103" t="str">
        <f>'Standard 2|Accessible to all '!B38</f>
        <v xml:space="preserve">2.2.4 Facilitating entry </v>
      </c>
      <c r="E22" s="87">
        <f>'Standard 2|Accessible to all '!E38</f>
        <v>3</v>
      </c>
      <c r="F22" s="87" t="str">
        <f>'Standard 2|Accessible to all '!F38</f>
        <v>Confident</v>
      </c>
      <c r="G22" s="87" t="str">
        <f>VLOOKUP(E22,'Standard 2|Accessible to all '!XFA45:XFB48,2,FALSE)</f>
        <v>Good understanding of how different users are accessing the provider. The provider may collect most data on user demographics.</v>
      </c>
      <c r="H22" s="87">
        <f>'Standard 2|Accessible to all '!G38</f>
        <v>2</v>
      </c>
      <c r="I22" s="87" t="str">
        <f>'Standard 2|Accessible to all '!H38</f>
        <v>Advancing</v>
      </c>
      <c r="J22" s="162" t="str">
        <f>VLOOKUP(H22,'Standard 2|Accessible to all '!XFA38:XFB41,2,FALSE)</f>
        <v>There is more than one way to apply to the provider, such as face-to-face, written applications and online applications.</v>
      </c>
      <c r="K22" s="87">
        <f>'Standard 2|Accessible to all '!I38</f>
        <v>0</v>
      </c>
    </row>
    <row r="23" spans="2:11" ht="45" x14ac:dyDescent="0.2">
      <c r="B23" s="179"/>
      <c r="C23" s="289" t="s">
        <v>117</v>
      </c>
      <c r="D23" s="103" t="str">
        <f>'Standard 2|Accessible to all '!B45</f>
        <v>2.3.1 Awareness of 'who is accessing' services</v>
      </c>
      <c r="E23" s="87">
        <f>'Standard 2|Accessible to all '!E45</f>
        <v>3</v>
      </c>
      <c r="F23" s="87" t="str">
        <f>'Standard 2|Accessible to all '!F45</f>
        <v>Confident</v>
      </c>
      <c r="G23" s="87" t="str">
        <f>VLOOKUP(E23,'Standard 2|Accessible to all '!XFA39:XFB42,2,FALSE)</f>
        <v>There are several entry points into the provider and they provide support for users with specific needs such as support people who can assist users in completing forms.</v>
      </c>
      <c r="H23" s="87">
        <f>'Standard 2|Accessible to all '!G45</f>
        <v>2</v>
      </c>
      <c r="I23" s="87" t="str">
        <f>'Standard 2|Accessible to all '!H45</f>
        <v>Advancing</v>
      </c>
      <c r="J23" s="162" t="str">
        <f>VLOOKUP(H23,'Standard 2|Accessible to all '!XFA39:XFB42,2,FALSE)</f>
        <v>There is more than one way to apply to the provider, such as face-to-face, written applications and online applications.</v>
      </c>
      <c r="K23" s="87">
        <f>'Standard 2|Accessible to all '!I45</f>
        <v>0</v>
      </c>
    </row>
    <row r="24" spans="2:11" ht="45" x14ac:dyDescent="0.2">
      <c r="B24" s="179"/>
      <c r="C24" s="291"/>
      <c r="D24" s="103" t="str">
        <f>'Standard 2|Accessible to all '!B50</f>
        <v>2.3.2 The ways in which (if any) the provider is ensuring equity of access for different groups</v>
      </c>
      <c r="E24" s="87">
        <f>'Standard 2|Accessible to all '!E50</f>
        <v>3</v>
      </c>
      <c r="F24" s="87" t="str">
        <f>'Standard 2|Accessible to all '!F50</f>
        <v>Confident</v>
      </c>
      <c r="G24" s="87" t="str">
        <f>VLOOKUP(E24,'Standard 2|Accessible to all '!XFA50:XFB53,2,FALSE)</f>
        <v>Where disparities are found to be substantive (i.e., user demographics which are non-proportional to the eligible population, if this is known), then actions are taken to improve upon this.</v>
      </c>
      <c r="H24" s="87">
        <f>'Standard 2|Accessible to all '!G50</f>
        <v>2</v>
      </c>
      <c r="I24" s="87" t="str">
        <f>'Standard 2|Accessible to all '!H50</f>
        <v>Advancing</v>
      </c>
      <c r="J24" s="162" t="str">
        <f>VLOOKUP(H24,'Standard 2|Accessible to all '!XFA50:XFB53,2,FALSE)</f>
        <v>The provider takes some action to address obvious disparities in access.</v>
      </c>
      <c r="K24" s="87">
        <f>'Standard 2|Accessible to all '!I50</f>
        <v>0</v>
      </c>
    </row>
    <row r="25" spans="2:11" ht="74.25" customHeight="1" x14ac:dyDescent="0.2">
      <c r="B25" s="179"/>
      <c r="C25" s="289" t="s">
        <v>506</v>
      </c>
      <c r="D25" s="103" t="str">
        <f>'Standard 2|Accessible to all '!B57</f>
        <v xml:space="preserve">2.4.1 Accommodating user needs in service design and delivery </v>
      </c>
      <c r="E25" s="87">
        <f>'Standard 2|Accessible to all '!E57</f>
        <v>3</v>
      </c>
      <c r="F25" s="87" t="str">
        <f>'Standard 2|Accessible to all '!F57</f>
        <v>Confident</v>
      </c>
      <c r="G25" s="87" t="str">
        <f>VLOOKUP(E25,'Standard 2|Accessible to all '!XFA57:XFB60,2,FALSE)</f>
        <v xml:space="preserve">Significant consideration of how users with different needs can access services. A diverse range of user needs can be accommodated. Culturally appropriate forms of dispute resolution and disability assistance services are formalised and widely available. </v>
      </c>
      <c r="H25" s="87">
        <f>'Standard 2|Accessible to all '!G57</f>
        <v>1</v>
      </c>
      <c r="I25" s="87" t="str">
        <f>'Standard 2|Accessible to all '!H57</f>
        <v>Developing</v>
      </c>
      <c r="J25" s="162" t="str">
        <f>VLOOKUP(H25,'Standard 2|Accessible to all '!XFA57:XFB60,2,FALSE)</f>
        <v>No or limited consideration for users with diverse needs in service design and delivery.  Generally not responsive to the needs of users, including cultural or linguistic needs, accessibility for disabled peoples. No mechansims in place to ensure people have the support they need or choose to have ie support person or advocate .</v>
      </c>
      <c r="K25" s="87">
        <f>'Standard 2|Accessible to all '!I57</f>
        <v>0</v>
      </c>
    </row>
    <row r="26" spans="2:11" ht="45" x14ac:dyDescent="0.2">
      <c r="B26" s="179"/>
      <c r="C26" s="290"/>
      <c r="D26" s="103" t="str">
        <f>'Standard 2|Accessible to all '!B62</f>
        <v xml:space="preserve">2.4.2 Flexibility and responsiveness of service offerings (e.g. online mediation, tikanga-based processes etc.) </v>
      </c>
      <c r="E26" s="87">
        <f>'Standard 2|Accessible to all '!E62</f>
        <v>3</v>
      </c>
      <c r="F26" s="87" t="str">
        <f>'Standard 2|Accessible to all '!F62</f>
        <v>Confident</v>
      </c>
      <c r="G26" s="87" t="str">
        <f>VLOOKUP(E26,'Standard 2|Accessible to all '!XFA62:XFB65,2,FALSE)</f>
        <v>The broader impacts of service delivery models are identified and this used to inform the choice of service delivery for different parties and dispute types.</v>
      </c>
      <c r="H26" s="87">
        <f>'Standard 2|Accessible to all '!G62</f>
        <v>1</v>
      </c>
      <c r="I26" s="87" t="str">
        <f>'Standard 2|Accessible to all '!H62</f>
        <v>Developing</v>
      </c>
      <c r="J26" s="162" t="str">
        <f>VLOOKUP(H26,'Standard 2|Accessible to all '!XFA62:XFB65,2,FALSE)</f>
        <v>There are limited modes of service delivery (i.e. in-person) and it is not flexible to the needs of users. Alternatives to standard service delivery are provided on an ad hoc basis.</v>
      </c>
      <c r="K26" s="87">
        <f>'Standard 2|Accessible to all '!I62</f>
        <v>0</v>
      </c>
    </row>
    <row r="27" spans="2:11" ht="71.25" customHeight="1" x14ac:dyDescent="0.2">
      <c r="B27" s="180"/>
      <c r="C27" s="291"/>
      <c r="D27" s="103" t="str">
        <f>'Standard 2|Accessible to all '!B67</f>
        <v>2.4.3 Level of staff competency and training in relation to different user needs, and the systems in place to assess and support staff competency</v>
      </c>
      <c r="E27" s="87">
        <f>'Standard 2|Accessible to all '!E67</f>
        <v>2</v>
      </c>
      <c r="F27" s="87" t="str">
        <f>'Standard 2|Accessible to all '!F67</f>
        <v>Advancing</v>
      </c>
      <c r="G27" s="87" t="str">
        <f>VLOOKUP(E27,'Standard 2|Accessible to all '!XFA67:XFB70,2,FALSE)</f>
        <v>Has processes in place to measure and build staff levels of competency and understanding of user needs regarding culture, disability, age, trauma, literacy, and legal capability (e.g. tracking uptake of training, user survey on cultural satisfaction)</v>
      </c>
      <c r="H27" s="87">
        <f>'Standard 2|Accessible to all '!G67</f>
        <v>3</v>
      </c>
      <c r="I27" s="87" t="str">
        <f>'Standard 2|Accessible to all '!H67</f>
        <v>Confident</v>
      </c>
      <c r="J27" s="162" t="str">
        <f>VLOOKUP(H27,'Standard 2|Accessible to all '!XFA67:XFB70,2,FALSE)</f>
        <v>Ongoing training and development is provided to ensure staff have appropriate competency and understand user needs regarding culture, disability, age, trauma, literacy, and legal capability. This level of knowledge should be appropriate to their role.</v>
      </c>
      <c r="K27" s="87">
        <f>'Standard 2|Accessible to all '!I67</f>
        <v>0</v>
      </c>
    </row>
    <row r="28" spans="2:11" ht="45" x14ac:dyDescent="0.2">
      <c r="B28" s="289" t="s">
        <v>725</v>
      </c>
      <c r="C28" s="289" t="s">
        <v>124</v>
      </c>
      <c r="D28" s="103" t="str">
        <f>'Standard 3| Impartial'!B6</f>
        <v xml:space="preserve">3.1.1 How feedback on users’ views of impartiality is collected </v>
      </c>
      <c r="E28" s="87">
        <f>'Standard 3| Impartial'!E6</f>
        <v>4</v>
      </c>
      <c r="F28" s="87" t="str">
        <f>'Standard 3| Impartial'!F6</f>
        <v>Leader</v>
      </c>
      <c r="G28" s="87" t="str">
        <f>VLOOKUP(E28,'Standard 3| Impartial'!XFA6:XFB9,2,FALSE)</f>
        <v xml:space="preserve">Seeks the views of users on how best to get their feedback. This could include being more proactive (e.g. phoning users to get responses). Ideally the feedback would be independently collected. </v>
      </c>
      <c r="H28" s="87">
        <f>'Standard 3| Impartial'!G6</f>
        <v>2</v>
      </c>
      <c r="I28" s="87" t="str">
        <f>'Standard 3| Impartial'!H6</f>
        <v>Advancing</v>
      </c>
      <c r="J28" s="162" t="str">
        <f>VLOOKUP(H28,'Standard 3| Impartial'!XFA6:XFB9,2,FALSE)</f>
        <v xml:space="preserve">Allows users to provide feedback on impartiality or fairness, but this is not actively sought and might only be through one channel (e.g. a feedback button on a website). </v>
      </c>
      <c r="K28" s="87">
        <f>'Standard 3| Impartial'!I6</f>
        <v>0</v>
      </c>
    </row>
    <row r="29" spans="2:11" ht="33.75" x14ac:dyDescent="0.2">
      <c r="B29" s="179"/>
      <c r="C29" s="290"/>
      <c r="D29" s="103" t="str">
        <f>'Standard 3| Impartial'!B11</f>
        <v>3.1.2 Understanding of users’ views of impartiality</v>
      </c>
      <c r="E29" s="87">
        <f>'Standard 3| Impartial'!E11</f>
        <v>2</v>
      </c>
      <c r="F29" s="87" t="str">
        <f>'Standard 3| Impartial'!F11</f>
        <v>Advancing</v>
      </c>
      <c r="G29" s="87" t="str">
        <f>VLOOKUP(E29,'Standard 3| Impartial'!XFA16:XFB19,2,FALSE)</f>
        <v>Some analysis is done on the views of users on impartiality but there are no systems in place to ensure that action is taken based on the analysis</v>
      </c>
      <c r="H29" s="87">
        <f>'Standard 3| Impartial'!G11</f>
        <v>2</v>
      </c>
      <c r="I29" s="87" t="str">
        <f>'Standard 3| Impartial'!H11</f>
        <v>Advancing</v>
      </c>
      <c r="J29" s="162" t="str">
        <f>VLOOKUP(H29,'Standard 3| Impartial'!XFA11:XFB14,2,FALSE)</f>
        <v xml:space="preserve">Has some sense of users’ views of its impartiality or fairness (e.g. through anecdotal evidence) but this is not based on systematically collected information. </v>
      </c>
      <c r="K29" s="87">
        <f>'Standard 3| Impartial'!I11</f>
        <v>0</v>
      </c>
    </row>
    <row r="30" spans="2:11" ht="56.25" x14ac:dyDescent="0.2">
      <c r="B30" s="179"/>
      <c r="C30" s="291"/>
      <c r="D30" s="103" t="str">
        <f>'Standard 3| Impartial'!B16</f>
        <v xml:space="preserve">3.1.3 How feedback on users’ views of impartiality is used </v>
      </c>
      <c r="E30" s="87">
        <f>'Standard 3| Impartial'!E16</f>
        <v>3</v>
      </c>
      <c r="F30" s="87" t="str">
        <f>'Standard 3| Impartial'!F16</f>
        <v>Confident</v>
      </c>
      <c r="G30" s="87" t="str">
        <f>VLOOKUP(E30,'Standard 3| Impartial'!XFA23:XFB26,2,FALSE)</f>
        <v xml:space="preserve">The processes to be followed, roles of parties and the practitioner and possible outcomes are explained early in the process and this information is made directly available to parties and published (e.g. in procedural documents).  </v>
      </c>
      <c r="H30" s="87">
        <f>'Standard 3| Impartial'!G16</f>
        <v>3</v>
      </c>
      <c r="I30" s="87" t="str">
        <f>'Standard 3| Impartial'!H16</f>
        <v>Confident</v>
      </c>
      <c r="J30" s="162" t="str">
        <f>VLOOKUP(H30,'Standard 3| Impartial'!XFA12:XFB15,2,FALSE)</f>
        <v xml:space="preserve">Has a good understanding of users’ views of its impartiality and fairness and can demonstrate this. Is starting to understand the views of potential users. </v>
      </c>
      <c r="K30" s="87">
        <f>'Standard 3| Impartial'!I16</f>
        <v>0</v>
      </c>
    </row>
    <row r="31" spans="2:11" ht="45" x14ac:dyDescent="0.2">
      <c r="B31" s="179"/>
      <c r="C31" s="289" t="s">
        <v>139</v>
      </c>
      <c r="D31" s="103" t="str">
        <f>'Standard 3| Impartial'!B23</f>
        <v>3.2.1 Publishing processes </v>
      </c>
      <c r="E31" s="87">
        <f>'Standard 3| Impartial'!E23</f>
        <v>2</v>
      </c>
      <c r="F31" s="87" t="str">
        <f>'Standard 3| Impartial'!F23</f>
        <v>Advancing</v>
      </c>
      <c r="G31" s="87" t="str">
        <f>VLOOKUP(E31,'Standard 3| Impartial'!XFA23:XFB26,2,FALSE)</f>
        <v xml:space="preserve">Information about processes is published, but it is not sufficient to allow them to make informed decisions. It may lack detail (e.g. criteria for decisions) or be difficult to find or understand. </v>
      </c>
      <c r="H31" s="87">
        <f>'Standard 3| Impartial'!G23</f>
        <v>1</v>
      </c>
      <c r="I31" s="87" t="str">
        <f>'Standard 3| Impartial'!H23</f>
        <v>Developing</v>
      </c>
      <c r="J31" s="162" t="str">
        <f>VLOOKUP(H31,'Standard 3| Impartial'!XFA23:XFB26,2,FALSE)</f>
        <v xml:space="preserve">Does not publish any information about its processes or written information does not exist. </v>
      </c>
      <c r="K31" s="87">
        <f>'Standard 3| Impartial'!I23</f>
        <v>0</v>
      </c>
    </row>
    <row r="32" spans="2:11" ht="45" x14ac:dyDescent="0.2">
      <c r="B32" s="179"/>
      <c r="C32" s="290"/>
      <c r="D32" s="103" t="str">
        <f>'Standard 3| Impartial'!B28</f>
        <v xml:space="preserve">3.2.2 Meeting procedural fairness requirements </v>
      </c>
      <c r="E32" s="87">
        <f>'Standard 3| Impartial'!E28</f>
        <v>1</v>
      </c>
      <c r="F32" s="87" t="str">
        <f>'Standard 3| Impartial'!F28</f>
        <v>Developing</v>
      </c>
      <c r="G32" s="87" t="str">
        <f>VLOOKUP(E32,'Standard 3| Impartial'!XFA28:XFB31,2,FALSE)</f>
        <v xml:space="preserve">Does not meet all of the procedural fairness requirements (e.g. the parties can put their own cases but are not told of the arguments of the other party). </v>
      </c>
      <c r="H32" s="87">
        <f>'Standard 3| Impartial'!G28</f>
        <v>1</v>
      </c>
      <c r="I32" s="87" t="str">
        <f>'Standard 3| Impartial'!H28</f>
        <v>Developing</v>
      </c>
      <c r="J32" s="162" t="str">
        <f>VLOOKUP(H32,'Standard 3| Impartial'!XFA28:XFB31,2,FALSE)</f>
        <v xml:space="preserve">Does not meet all of the procedural fairness requirements (e.g. the parties can put their own cases but are not told of the arguments of the other party). </v>
      </c>
      <c r="K32" s="87">
        <f>'Standard 3| Impartial'!I28</f>
        <v>0</v>
      </c>
    </row>
    <row r="33" spans="2:11" ht="56.25" x14ac:dyDescent="0.2">
      <c r="B33" s="179"/>
      <c r="C33" s="290"/>
      <c r="D33" s="103" t="str">
        <f>'Standard 3| Impartial'!B33</f>
        <v>3.2.3 Reasons provided for outcomes</v>
      </c>
      <c r="E33" s="87">
        <f>'Standard 3| Impartial'!E33</f>
        <v>3</v>
      </c>
      <c r="F33" s="87" t="str">
        <f>'Standard 3| Impartial'!F33</f>
        <v>Confident</v>
      </c>
      <c r="G33" s="87" t="str">
        <f>VLOOKUP(E33,'Standard 3| Impartial'!XFA33:XFB36,2,FALSE)</f>
        <v xml:space="preserve">Provides reasons for any other related decisions (e.g. why an issue or dispute is considered not eligible/outside the jurisdiction of the provider). </v>
      </c>
      <c r="H33" s="87">
        <f>'Standard 3| Impartial'!G33</f>
        <v>2</v>
      </c>
      <c r="I33" s="87" t="str">
        <f>'Standard 3| Impartial'!H33</f>
        <v>Advancing</v>
      </c>
      <c r="J33" s="162" t="str">
        <f>VLOOKUP(H33,'Standard 3| Impartial'!XFA33:XFB36,2,FALSE)</f>
        <v xml:space="preserve">Any outcomes reached between the parties are clear and well documented in writing (e.g. in settlement decisions). The basis and rationale for any decisions on disputes are clearly articulated in writing and routinely provided to parties. </v>
      </c>
      <c r="K33" s="87">
        <f>'Standard 3| Impartial'!I33</f>
        <v>0</v>
      </c>
    </row>
    <row r="34" spans="2:11" ht="67.5" customHeight="1" x14ac:dyDescent="0.2">
      <c r="B34" s="179"/>
      <c r="C34" s="290"/>
      <c r="D34" s="103" t="str">
        <f>'Standard 3| Impartial'!B38</f>
        <v>3.2.4 Assistance provided to parties</v>
      </c>
      <c r="E34" s="87">
        <f>'Standard 3| Impartial'!E38</f>
        <v>4</v>
      </c>
      <c r="F34" s="87" t="str">
        <f>'Standard 3| Impartial'!F38</f>
        <v>Leader</v>
      </c>
      <c r="G34" s="87" t="str">
        <f>VLOOKUP(E34,'Standard 3| Impartial'!XFA38:XFB41,2,FALSE)</f>
        <v xml:space="preserve">Works with users to understand what their needs are in relation to assistance. May adopt innovative approaches to ensure that users get access to the help they need (e.g. trusts to access expert technical advice). </v>
      </c>
      <c r="H34" s="87">
        <f>'Standard 3| Impartial'!G38</f>
        <v>3</v>
      </c>
      <c r="I34" s="87" t="str">
        <f>'Standard 3| Impartial'!H38</f>
        <v>Confident</v>
      </c>
      <c r="J34" s="162" t="str">
        <f>VLOOKUP(H34,'Standard 3| Impartial'!XFA38:XFB41,2,FALSE)</f>
        <v xml:space="preserve">Ensures that both parties are able to participate fully in the process. To do this, it may be necessary to make the services of technical experts (e.g. lawyers, accountants, engineers) available to parties, and to fund or partially fund these services. </v>
      </c>
      <c r="K34" s="87">
        <f>'Standard 3| Impartial'!I38</f>
        <v>0</v>
      </c>
    </row>
    <row r="35" spans="2:11" ht="47.25" customHeight="1" x14ac:dyDescent="0.2">
      <c r="B35" s="179"/>
      <c r="C35" s="290"/>
      <c r="D35" s="103" t="str">
        <f>'Standard 3| Impartial'!B43</f>
        <v xml:space="preserve">3.2.5 Quality controls for outcomes </v>
      </c>
      <c r="E35" s="87">
        <f>'Standard 3| Impartial'!E43</f>
        <v>3</v>
      </c>
      <c r="F35" s="87" t="str">
        <f>'Standard 3| Impartial'!F43</f>
        <v>Confident</v>
      </c>
      <c r="G35" s="87" t="str">
        <f>VLOOKUP(E35,'Standard 3| Impartial'!XFA43:XFB46,2,FALSE)</f>
        <v xml:space="preserve">There is a process to review outcomes/decisions for consistency, such as selective sampling or auditing of cases. Action is taken when problems are identified. </v>
      </c>
      <c r="H35" s="87">
        <f>'Standard 3| Impartial'!G43</f>
        <v>3</v>
      </c>
      <c r="I35" s="87" t="str">
        <f>'Standard 3| Impartial'!H43</f>
        <v>Confident</v>
      </c>
      <c r="J35" s="162" t="str">
        <f>VLOOKUP(H35,'Standard 3| Impartial'!XFA43:XFB46,2,FALSE)</f>
        <v xml:space="preserve">There is a process to review outcomes/decisions for consistency, such as selective sampling or auditing of cases. Action is taken when problems are identified. </v>
      </c>
      <c r="K35" s="87">
        <f>'Standard 3| Impartial'!I43</f>
        <v>0</v>
      </c>
    </row>
    <row r="36" spans="2:11" ht="42" customHeight="1" x14ac:dyDescent="0.2">
      <c r="B36" s="179"/>
      <c r="C36" s="291"/>
      <c r="D36" s="103" t="str">
        <f>'Standard 3| Impartial'!B48</f>
        <v>3.2.6 Availability of escalation pathways </v>
      </c>
      <c r="E36" s="87">
        <f>'Standard 3| Impartial'!E48</f>
        <v>1</v>
      </c>
      <c r="F36" s="87" t="str">
        <f>'Standard 3| Impartial'!F48</f>
        <v>Developing</v>
      </c>
      <c r="G36" s="87" t="str">
        <f>VLOOKUP(E36,'Standard 3| Impartial'!XFA48:XFB51,2,FALSE)</f>
        <v xml:space="preserve">There may not be opportunities for escalation other than to the courts (i.e. no statutory right of appeal). </v>
      </c>
      <c r="H36" s="87">
        <f>'Standard 3| Impartial'!G48</f>
        <v>1</v>
      </c>
      <c r="I36" s="87" t="str">
        <f>'Standard 3| Impartial'!H48</f>
        <v>Developing</v>
      </c>
      <c r="J36" s="162" t="str">
        <f>VLOOKUP(H36,'Standard 3| Impartial'!XFA48:XFB51,2,FALSE)</f>
        <v xml:space="preserve">There may not be opportunities for escalation other than to the courts (i.e. no statutory right of appeal). </v>
      </c>
      <c r="K36" s="87">
        <f>'Standard 3| Impartial'!I48</f>
        <v>0</v>
      </c>
    </row>
    <row r="37" spans="2:11" ht="81.75" customHeight="1" x14ac:dyDescent="0.2">
      <c r="B37" s="179"/>
      <c r="C37" s="289" t="s">
        <v>163</v>
      </c>
      <c r="D37" s="103" t="str">
        <f>'Standard 3| Impartial'!B55</f>
        <v>3.3.1 Documented expectations of impartiality </v>
      </c>
      <c r="E37" s="87">
        <f>'Standard 3| Impartial'!E55</f>
        <v>3</v>
      </c>
      <c r="F37" s="87" t="str">
        <f>'Standard 3| Impartial'!F55</f>
        <v>Confident</v>
      </c>
      <c r="G37" s="87" t="str">
        <f>VLOOKUP(E37,'Standard 3| Impartial'!XFA60:XFB63,2,FALSE)</f>
        <v>Induction for all staff and practitioners covers expectations in this area and additional training is regularly offered (e.g. in unconscious bias and how to mitigate it). Practitioners have access to specialised training and professional supervision.</v>
      </c>
      <c r="H37" s="87">
        <f>'Standard 3| Impartial'!G55</f>
        <v>3</v>
      </c>
      <c r="I37" s="87" t="str">
        <f>'Standard 3| Impartial'!H55</f>
        <v>Confident</v>
      </c>
      <c r="J37" s="162" t="str">
        <f>VLOOKUP(H37,'Standard 3| Impartial'!XFA55:XFB58,2,FALSE)</f>
        <v xml:space="preserve">Has its own employee code of conduct (or equivalent document) stating expectations around impartiality. They are also set out in performance documents and assessed in performance reviews. </v>
      </c>
      <c r="K37" s="87">
        <f>'Standard 3| Impartial'!I55</f>
        <v>0</v>
      </c>
    </row>
    <row r="38" spans="2:11" ht="45" x14ac:dyDescent="0.2">
      <c r="B38" s="179"/>
      <c r="C38" s="290"/>
      <c r="D38" s="103" t="str">
        <f>'Standard 3| Impartial'!B60</f>
        <v>3.3.2 Availability of training on impartiality</v>
      </c>
      <c r="E38" s="87">
        <f>'Standard 3| Impartial'!E60</f>
        <v>3</v>
      </c>
      <c r="F38" s="87" t="str">
        <f>'Standard 3| Impartial'!F60</f>
        <v>Confident</v>
      </c>
      <c r="G38" s="87" t="str">
        <f>VLOOKUP(E38,'Standard 3| Impartial'!XFA56:XFB59,2,FALSE)</f>
        <v xml:space="preserve">Has its own employee code of conduct (or equivalent document) stating expectations around impartiality. They are also set out in performance documents and assessed in performance reviews. </v>
      </c>
      <c r="H38" s="87">
        <f>'Standard 3| Impartial'!G60</f>
        <v>3</v>
      </c>
      <c r="I38" s="87" t="str">
        <f>'Standard 3| Impartial'!H60</f>
        <v>Confident</v>
      </c>
      <c r="J38" s="162" t="str">
        <f>VLOOKUP(H38,'Standard 3| Impartial'!XFA56:XFB59,2,FALSE)</f>
        <v xml:space="preserve">Has its own employee code of conduct (or equivalent document) stating expectations around impartiality. They are also set out in performance documents and assessed in performance reviews. </v>
      </c>
      <c r="K38" s="87">
        <f>'Standard 3| Impartial'!I60</f>
        <v>0</v>
      </c>
    </row>
    <row r="39" spans="2:11" ht="33.75" x14ac:dyDescent="0.2">
      <c r="B39" s="180"/>
      <c r="C39" s="291"/>
      <c r="D39" s="103" t="str">
        <f>'Standard 3| Impartial'!B65</f>
        <v>3.3.3 Availability of complaints processes </v>
      </c>
      <c r="E39" s="87">
        <f>'Standard 3| Impartial'!E65</f>
        <v>4</v>
      </c>
      <c r="F39" s="87" t="str">
        <f>'Standard 3| Impartial'!F65</f>
        <v>Leader</v>
      </c>
      <c r="G39" s="87" t="str">
        <f>VLOOKUP(E39,'Standard 3| Impartial'!XFA65:XFB68,2,FALSE)</f>
        <v xml:space="preserve">Works with users on how to improve complaints processes. May also work with other providers and professional bodies. </v>
      </c>
      <c r="H39" s="87">
        <f>'Standard 3| Impartial'!G65</f>
        <v>3</v>
      </c>
      <c r="I39" s="87" t="str">
        <f>'Standard 3| Impartial'!H65</f>
        <v>Confident</v>
      </c>
      <c r="J39" s="162" t="str">
        <f>VLOOKUP(H39,'Standard 3| Impartial'!XFA65:XFB68,2,FALSE)</f>
        <v xml:space="preserve">Complaints processes about staff and practitioners are prominent in public material and documents provided to parties. </v>
      </c>
      <c r="K39" s="87">
        <f>'Standard 3| Impartial'!I65</f>
        <v>0</v>
      </c>
    </row>
    <row r="40" spans="2:11" ht="46.5" customHeight="1" x14ac:dyDescent="0.2">
      <c r="B40" s="289" t="s">
        <v>643</v>
      </c>
      <c r="C40" s="289" t="s">
        <v>644</v>
      </c>
      <c r="D40" s="103" t="str">
        <f>'Standard 4|Independent '!B6</f>
        <v xml:space="preserve">4.1.1 How feedback on users’ views of independence is collected </v>
      </c>
      <c r="E40" s="87">
        <f>'Standard 4|Independent '!E6</f>
        <v>2</v>
      </c>
      <c r="F40" s="87" t="str">
        <f>'Standard 4|Independent '!F6</f>
        <v>Advancing</v>
      </c>
      <c r="G40" s="87" t="str">
        <f>VLOOKUP(E40,'Standard 4|Independent '!XFA6:XFB9,2,FALSE)</f>
        <v xml:space="preserve">Allows users to provide feedback on independence, but this is not actively sought and might only be through one channel (e.g. a feedback button on a website). </v>
      </c>
      <c r="H40" s="87">
        <f>'Standard 4|Independent '!G6</f>
        <v>1</v>
      </c>
      <c r="I40" s="87" t="str">
        <f>'Standard 4|Independent '!H6</f>
        <v>Developing</v>
      </c>
      <c r="J40" s="162" t="str">
        <f>VLOOKUP(H40,'Standard 4|Independent '!XFA6:XFB9,2,FALSE)</f>
        <v xml:space="preserve">There are no formal mechanisms or suitable ways for users or stakeholders to provide feedback or make complaints on independence. </v>
      </c>
      <c r="K40" s="87">
        <f>'Standard 4|Independent '!I6</f>
        <v>0</v>
      </c>
    </row>
    <row r="41" spans="2:11" ht="37.5" customHeight="1" x14ac:dyDescent="0.2">
      <c r="B41" s="179"/>
      <c r="C41" s="290"/>
      <c r="D41" s="103" t="str">
        <f>'Standard 4|Independent '!B11</f>
        <v xml:space="preserve">4.1.2 Understanding of users’ views of  independence </v>
      </c>
      <c r="E41" s="87">
        <f>'Standard 4|Independent '!E11</f>
        <v>4</v>
      </c>
      <c r="F41" s="87" t="str">
        <f>'Standard 4|Independent '!F11</f>
        <v>Leader</v>
      </c>
      <c r="G41" s="87" t="str">
        <f>VLOOKUP(E41,'Standard 4|Independent '!XFA11:XFB14,2,FALSE)</f>
        <v xml:space="preserve">Has a good understanding of the views of potential users, the general public and relevant stakeholders. </v>
      </c>
      <c r="H41" s="87">
        <f>'Standard 4|Independent '!G11</f>
        <v>3</v>
      </c>
      <c r="I41" s="87" t="str">
        <f>'Standard 4|Independent '!H11</f>
        <v>Confident</v>
      </c>
      <c r="J41" s="162" t="str">
        <f>VLOOKUP(H41,'Standard 4|Independent '!XFA11:XFB14,2,FALSE)</f>
        <v xml:space="preserve">Has a good understanding of users’ views of its independence and can demonstrate this. Is starting to understand the views of potential users. </v>
      </c>
      <c r="K41" s="87">
        <f>'Standard 4|Independent '!I11</f>
        <v>0</v>
      </c>
    </row>
    <row r="42" spans="2:11" ht="56.25" x14ac:dyDescent="0.2">
      <c r="B42" s="179"/>
      <c r="C42" s="291"/>
      <c r="D42" s="103" t="str">
        <f>'Standard 4|Independent '!B16</f>
        <v>4.1.3 How feedback on users’ views of independence is used</v>
      </c>
      <c r="E42" s="87">
        <f>'Standard 4|Independent '!E16</f>
        <v>3</v>
      </c>
      <c r="F42" s="87" t="str">
        <f>'Standard 4|Independent '!F16</f>
        <v>Confident</v>
      </c>
      <c r="G42" s="87" t="str">
        <f>VLOOKUP(E42,'Standard 4|Independent '!XFA16:XFB19,2,FALSE)</f>
        <v xml:space="preserve">Analysis is done on feedback received and consideration is given to what changes could be made when there are perceived or actual compromises to independence . Reports publicly on the results. </v>
      </c>
      <c r="H42" s="87">
        <f>'Standard 4|Independent '!G16</f>
        <v>2</v>
      </c>
      <c r="I42" s="87" t="str">
        <f>'Standard 4|Independent '!H16</f>
        <v>Advancing</v>
      </c>
      <c r="J42" s="162" t="str">
        <f>VLOOKUP(H42,'Standard 4|Independent '!XFA16:XFB19,2,FALSE)</f>
        <v xml:space="preserve">Some analysis is done on the views of users on  independence  but there are no systems in place to ensure that action is taken based on the analysis  </v>
      </c>
      <c r="K42" s="87">
        <f>'Standard 4|Independent '!I16</f>
        <v>0</v>
      </c>
    </row>
    <row r="43" spans="2:11" ht="44.25" customHeight="1" x14ac:dyDescent="0.2">
      <c r="B43" s="179"/>
      <c r="C43" s="289" t="s">
        <v>645</v>
      </c>
      <c r="D43" s="103" t="str">
        <f>'Standard 4|Independent '!B23</f>
        <v xml:space="preserve">4.2.1 Independence of funding arrangements </v>
      </c>
      <c r="E43" s="87">
        <f>'Standard 4|Independent '!E23</f>
        <v>3</v>
      </c>
      <c r="F43" s="87" t="str">
        <f>'Standard 4|Independent '!F23</f>
        <v>Confident</v>
      </c>
      <c r="G43" s="87" t="str">
        <f>VLOOKUP(E43,'Standard 4|Independent '!XFA23:XFB26,2,FALSE)</f>
        <v xml:space="preserve">Funding is independent from the parties. If issues have been raised about the independence of funding, those issues have been identified and adequately addressed (or mitigations put in place). </v>
      </c>
      <c r="H43" s="87">
        <f>'Standard 4|Independent '!G23</f>
        <v>1</v>
      </c>
      <c r="I43" s="87" t="str">
        <f>'Standard 4|Independent '!H23</f>
        <v>Developing</v>
      </c>
      <c r="J43" s="162" t="str">
        <f>VLOOKUP(H43,'Standard 4|Independent '!XFA23:XFB26,2,FALSE)</f>
        <v xml:space="preserve">Funding arrangements are not clear or transparent so it cannot be determined if independence has been adequately accounted for. </v>
      </c>
      <c r="K43" s="87">
        <f>'Standard 4|Independent '!I23</f>
        <v>0</v>
      </c>
    </row>
    <row r="44" spans="2:11" ht="56.25" x14ac:dyDescent="0.2">
      <c r="B44" s="179"/>
      <c r="C44" s="291"/>
      <c r="D44" s="103" t="str">
        <f>'Standard 4|Independent '!B28</f>
        <v xml:space="preserve">4.2.2 Independence of governance arrangements </v>
      </c>
      <c r="E44" s="87">
        <f>'Standard 4|Independent '!E28</f>
        <v>4</v>
      </c>
      <c r="F44" s="87" t="str">
        <f>'Standard 4|Independent '!F28</f>
        <v>Leader</v>
      </c>
      <c r="G44" s="87" t="str">
        <f>VLOOKUP(E44,'Standard 4|Independent '!XFA28:XFB31,2,FALSE)</f>
        <v xml:space="preserve">Meets level 3 AND where appropriate user groups are part of your governance arrangements. </v>
      </c>
      <c r="H44" s="87">
        <f>'Standard 4|Independent '!G28</f>
        <v>3</v>
      </c>
      <c r="I44" s="87" t="str">
        <f>'Standard 4|Independent '!H28</f>
        <v>Confident</v>
      </c>
      <c r="J44" s="162" t="str">
        <f>VLOOKUP(H44,'Standard 4|Independent '!XFA28:XFB31,2,FALSE)</f>
        <v xml:space="preserve">There are appropriate governance arrangements. This will probably include some form of separate entity for oversight (e.g. a Board). For statutory bodies, a government agency may have policy responsibility and/or accountability to a Minister. </v>
      </c>
      <c r="K44" s="87">
        <f>'Standard 4|Independent '!I28</f>
        <v>0</v>
      </c>
    </row>
    <row r="45" spans="2:11" ht="22.5" x14ac:dyDescent="0.2">
      <c r="B45" s="179"/>
      <c r="C45" s="289" t="s">
        <v>646</v>
      </c>
      <c r="D45" s="103" t="str">
        <f>'Standard 4|Independent '!B35</f>
        <v xml:space="preserve">4.3.1 Independence in the design and operation of processes </v>
      </c>
      <c r="E45" s="87">
        <f>'Standard 4|Independent '!E35</f>
        <v>1</v>
      </c>
      <c r="F45" s="87" t="str">
        <f>'Standard 4|Independent '!F35</f>
        <v>Developing</v>
      </c>
      <c r="G45" s="87" t="str">
        <f>VLOOKUP(E45,'Standard 4|Independent '!XFA35:XFB38,2,FALSE)</f>
        <v xml:space="preserve">There is no consideration of independence in the design or operation of the provider's processes. </v>
      </c>
      <c r="H45" s="87">
        <f>'Standard 4|Independent '!G35</f>
        <v>1</v>
      </c>
      <c r="I45" s="87" t="str">
        <f>'Standard 4|Independent '!H35</f>
        <v>Developing</v>
      </c>
      <c r="J45" s="162" t="str">
        <f>VLOOKUP(H45,'Standard 4|Independent '!XFA35:XFB38,2,FALSE)</f>
        <v xml:space="preserve">There is no consideration of independence in the design or operation of the provider's processes. </v>
      </c>
      <c r="K45" s="87">
        <f>'Standard 4|Independent '!I35</f>
        <v>0</v>
      </c>
    </row>
    <row r="46" spans="2:11" ht="56.25" x14ac:dyDescent="0.2">
      <c r="B46" s="179"/>
      <c r="C46" s="291"/>
      <c r="D46" s="103" t="str">
        <f>'Standard 4|Independent '!B40</f>
        <v>4.3.2 Cultural responsiveness of processes</v>
      </c>
      <c r="E46" s="87">
        <f>'Standard 4|Independent '!E40</f>
        <v>3</v>
      </c>
      <c r="F46" s="87" t="str">
        <f>'Standard 4|Independent '!F40</f>
        <v>Confident</v>
      </c>
      <c r="G46" s="87" t="str">
        <f>VLOOKUP(E46,'Standard 4|Independent '!XFA40:XFB43,2,FALSE)</f>
        <v>Processes allow for cultural practices (e.g. holding meetings on a marae) or preferences (e.g. for practitioners to be a member of a party’s community or whānau) AND has the capability to deliver them.</v>
      </c>
      <c r="H46" s="87">
        <f>'Standard 4|Independent '!G40</f>
        <v>3</v>
      </c>
      <c r="I46" s="87" t="str">
        <f>'Standard 4|Independent '!H40</f>
        <v>Confident</v>
      </c>
      <c r="J46" s="162" t="str">
        <f>VLOOKUP(H46,'Standard 4|Independent '!XFA40:XFB43,2,FALSE)</f>
        <v>Processes allow for cultural practices (e.g. holding meetings on a marae) or preferences (e.g. for practitioners to be a member of a party’s community or whānau) AND has the capability to deliver them.</v>
      </c>
      <c r="K46" s="87">
        <f>'Standard 4|Independent '!I40</f>
        <v>0</v>
      </c>
    </row>
    <row r="47" spans="2:11" ht="56.25" x14ac:dyDescent="0.2">
      <c r="B47" s="179"/>
      <c r="C47" s="289" t="s">
        <v>647</v>
      </c>
      <c r="D47" s="103" t="str">
        <f>'Standard 4|Independent '!B47</f>
        <v>4.4.1 Process for selecting staff </v>
      </c>
      <c r="E47" s="87">
        <f>'Standard 4|Independent '!E47</f>
        <v>1</v>
      </c>
      <c r="F47" s="87" t="str">
        <f>'Standard 4|Independent '!F47</f>
        <v>Developing</v>
      </c>
      <c r="G47" s="87" t="str">
        <f>VLOOKUP(E47,'Standard 4|Independent '!XFA47:XFB50,2,FALSE)</f>
        <v xml:space="preserve">There is inappropriate influence, or a perception of this, in the selection process for staff or practitioners (e.g. those previously, or currently, employed by a party are given some preference).  </v>
      </c>
      <c r="H47" s="87">
        <f>'Standard 4|Independent '!G47</f>
        <v>2</v>
      </c>
      <c r="I47" s="87" t="str">
        <f>'Standard 4|Independent '!H47</f>
        <v>Advancing</v>
      </c>
      <c r="J47" s="162" t="str">
        <f>VLOOKUP(H47,'Standard 4|Independent '!XFA47:XFB50,2,FALSE)</f>
        <v xml:space="preserve">Parties may have some influence or involvement in the selection of staff or practitioners (e.g. sit on recruitment panels or are involved in contract selection processes) or due process may not always be followed (e.g. for internal appointments). </v>
      </c>
      <c r="K47" s="87">
        <f>'Standard 4|Independent '!I47</f>
        <v>0</v>
      </c>
    </row>
    <row r="48" spans="2:11" ht="56.25" x14ac:dyDescent="0.2">
      <c r="B48" s="179"/>
      <c r="C48" s="290"/>
      <c r="D48" s="103" t="str">
        <f>'Standard 4|Independent '!B52</f>
        <v>4.4.2 Assignment of work </v>
      </c>
      <c r="E48" s="87">
        <f>'Standard 4|Independent '!E52</f>
        <v>3</v>
      </c>
      <c r="F48" s="87" t="str">
        <f>'Standard 4|Independent '!F52</f>
        <v>Confident</v>
      </c>
      <c r="G48" s="87" t="str">
        <f>VLOOKUP(E48,'Standard 4|Independent '!XFA18:XFB21,2,FALSE)</f>
        <v xml:space="preserve">Analysis is done on feedback received and consideration is given to what changes could be made when there are perceived or actual compromises to independence . Reports publicly on the results. </v>
      </c>
      <c r="H48" s="87">
        <f>'Standard 4|Independent '!G52</f>
        <v>2</v>
      </c>
      <c r="I48" s="87" t="str">
        <f>'Standard 4|Independent '!H52</f>
        <v>Advancing</v>
      </c>
      <c r="J48" s="162" t="str">
        <f>VLOOKUP(H48,'Standard 4|Independent '!XFA52:XFB55,2,FALSE)</f>
        <v xml:space="preserve">Some efforts are made to distribute work from the same party between practitioners, but systems are not in place to adequately monitor the frequency of contact between practitioners and parties. </v>
      </c>
      <c r="K48" s="87">
        <f>'Standard 4|Independent '!I52</f>
        <v>0</v>
      </c>
    </row>
    <row r="49" spans="2:11" ht="45" x14ac:dyDescent="0.2">
      <c r="B49" s="179"/>
      <c r="C49" s="291"/>
      <c r="D49" s="103" t="str">
        <f>'Standard 4|Independent '!B57</f>
        <v>4.4.3 Policies and processes to protect staff </v>
      </c>
      <c r="E49" s="87">
        <f>'Standard 4|Independent '!E57</f>
        <v>4</v>
      </c>
      <c r="F49" s="87" t="str">
        <f>'Standard 4|Independent '!F57</f>
        <v>Leader</v>
      </c>
      <c r="G49" s="87" t="str">
        <f>VLOOKUP(E49,'Standard 4|Independent '!XFA57:XFB60,2,FALSE)</f>
        <v>The policies are reviewed regularly with input from users. </v>
      </c>
      <c r="H49" s="87">
        <f>'Standard 4|Independent '!G57</f>
        <v>2</v>
      </c>
      <c r="I49" s="87" t="str">
        <f>'Standard 4|Independent '!H57</f>
        <v>Advancing</v>
      </c>
      <c r="J49" s="162" t="str">
        <f>VLOOKUP(H49,'Standard 4|Independent '!XFA57:XFB60,2,FALSE)</f>
        <v xml:space="preserve">There are policies or processes to ensure staff independence, but they may be inadequate or incomplete (e.g. it may not be clear what staff do with gifts). </v>
      </c>
      <c r="K49" s="87">
        <f>'Standard 4|Independent '!I57</f>
        <v>0</v>
      </c>
    </row>
    <row r="50" spans="2:11" ht="22.5" x14ac:dyDescent="0.2">
      <c r="B50" s="180"/>
      <c r="C50" s="87" t="s">
        <v>652</v>
      </c>
      <c r="D50" s="103" t="str">
        <f>'Standard 4|Independent '!B64</f>
        <v>4.5.1 Policies and processes on conflict of interest  </v>
      </c>
      <c r="E50" s="87">
        <f>'Standard 4|Independent '!E64</f>
        <v>1</v>
      </c>
      <c r="F50" s="87" t="str">
        <f>'Standard 4|Independent '!F64</f>
        <v>Developing</v>
      </c>
      <c r="G50" s="87" t="str">
        <f>VLOOKUP(E50,'Standard 4|Independent '!XFA64:XFB67,2,FALSE)</f>
        <v>There are no policies or processes for identifying or managing actual or potential conflicts of interest. </v>
      </c>
      <c r="H50" s="87">
        <f>'Standard 4|Independent '!G64</f>
        <v>1</v>
      </c>
      <c r="I50" s="87" t="str">
        <f>'Standard 4|Independent '!H64</f>
        <v>Developing</v>
      </c>
      <c r="J50" s="162" t="str">
        <f>VLOOKUP(H50,'Standard 4|Independent '!XFA64:XFB67,2,FALSE)</f>
        <v>There are no policies or processes for identifying or managing actual or potential conflicts of interest. </v>
      </c>
      <c r="K50" s="87">
        <f>'Standard 4|Independent '!I64</f>
        <v>0</v>
      </c>
    </row>
    <row r="51" spans="2:11" ht="56.25" x14ac:dyDescent="0.2">
      <c r="B51" s="289" t="s">
        <v>19</v>
      </c>
      <c r="C51" s="289" t="s">
        <v>235</v>
      </c>
      <c r="D51" s="103" t="str">
        <f>'Standard 5|Use of Information'!B6</f>
        <v xml:space="preserve">5.1.1 Policies and practices on confidentiality </v>
      </c>
      <c r="E51" s="87">
        <f>'Standard 5|Use of Information'!E6</f>
        <v>4</v>
      </c>
      <c r="F51" s="87" t="str">
        <f>'Standard 5|Use of Information'!F6</f>
        <v>Leader</v>
      </c>
      <c r="G51" s="87" t="str">
        <f>VLOOKUP(E51,'Standard 5|Use of Information'!XFA6:XFB9,2,FALSE)</f>
        <v>The policies and practices are reviewed regularly with input from users. </v>
      </c>
      <c r="H51" s="87">
        <f>'Standard 5|Use of Information'!G6</f>
        <v>3</v>
      </c>
      <c r="I51" s="87" t="str">
        <f>'Standard 5|Use of Information'!H6</f>
        <v>Confident</v>
      </c>
      <c r="J51" s="162" t="str">
        <f>VLOOKUP(H51,'Standard 5|Use of Information'!XFA6:XFB9,2,FALSE)</f>
        <v>There are comprehensive and clear policies and practices regarding confidentiality that cover staff. They will include clear limits and boundaries to confidentiality and any exceptions (e.g. research and reporting).</v>
      </c>
      <c r="K51" s="87">
        <f>'Standard 5|Use of Information'!I6</f>
        <v>0</v>
      </c>
    </row>
    <row r="52" spans="2:11" ht="33.75" x14ac:dyDescent="0.2">
      <c r="B52" s="179"/>
      <c r="C52" s="291"/>
      <c r="D52" s="103" t="str">
        <f>'Standard 5|Use of Information'!B11</f>
        <v xml:space="preserve">5.1.2 Transparency and/or availability of policies and practices on confidentiality </v>
      </c>
      <c r="E52" s="87">
        <f>'Standard 5|Use of Information'!E11</f>
        <v>4</v>
      </c>
      <c r="F52" s="87" t="str">
        <f>'Standard 5|Use of Information'!F11</f>
        <v>Leader</v>
      </c>
      <c r="G52" s="87" t="str">
        <f>VLOOKUP(E52,'Standard 5|Use of Information'!XFA11:XFB14,2,FALSE)</f>
        <v>Operates at maturity level 3 AND this information is discussed at all stages of the process, starting with the initial/pre meetings. </v>
      </c>
      <c r="H52" s="87">
        <f>'Standard 5|Use of Information'!G11</f>
        <v>4</v>
      </c>
      <c r="I52" s="87" t="str">
        <f>'Standard 5|Use of Information'!H11</f>
        <v>Leader</v>
      </c>
      <c r="J52" s="162" t="str">
        <f>VLOOKUP(H52,'Standard 5|Use of Information'!XFA11:XFB14,2,FALSE)</f>
        <v>Operates at maturity level 3 AND this information is discussed at all stages of the process, starting with the initial/pre meetings. </v>
      </c>
      <c r="K52" s="87">
        <f>'Standard 5|Use of Information'!I11</f>
        <v>0</v>
      </c>
    </row>
    <row r="53" spans="2:11" ht="22.5" x14ac:dyDescent="0.2">
      <c r="B53" s="179"/>
      <c r="C53" s="289" t="s">
        <v>246</v>
      </c>
      <c r="D53" s="103" t="str">
        <f>'Standard 5|Use of Information'!B18</f>
        <v xml:space="preserve">5.2.1 Policies and practices on privacy </v>
      </c>
      <c r="E53" s="87">
        <f>'Standard 5|Use of Information'!E18</f>
        <v>4</v>
      </c>
      <c r="F53" s="87" t="str">
        <f>'Standard 5|Use of Information'!F18</f>
        <v>Leader</v>
      </c>
      <c r="G53" s="87" t="str">
        <f>VLOOKUP(E53,'Standard 5|Use of Information'!XFA18:XFB21,2,FALSE)</f>
        <v>The policies and practices are reviewed regularly with input from users. </v>
      </c>
      <c r="H53" s="87">
        <f>'Standard 5|Use of Information'!G18</f>
        <v>4</v>
      </c>
      <c r="I53" s="87" t="str">
        <f>'Standard 5|Use of Information'!H18</f>
        <v>Leader</v>
      </c>
      <c r="J53" s="162" t="str">
        <f>VLOOKUP(H53,'Standard 5|Use of Information'!XFA18:XFB21,2,FALSE)</f>
        <v>The policies and practices are reviewed regularly with input from users. </v>
      </c>
      <c r="K53" s="87">
        <f>'Standard 5|Use of Information'!I18</f>
        <v>0</v>
      </c>
    </row>
    <row r="54" spans="2:11" ht="22.5" x14ac:dyDescent="0.2">
      <c r="B54" s="179"/>
      <c r="C54" s="291"/>
      <c r="D54" s="103" t="str">
        <f>'Standard 5|Use of Information'!B23</f>
        <v xml:space="preserve">5.2.2 Transparency and/or availability of policies and practices on privacy </v>
      </c>
      <c r="E54" s="87">
        <f>'Standard 5|Use of Information'!E23</f>
        <v>3</v>
      </c>
      <c r="F54" s="87" t="str">
        <f>'Standard 5|Use of Information'!F23</f>
        <v>Confident</v>
      </c>
      <c r="G54" s="87" t="str">
        <f>VLOOKUP(E54,'Standard 5|Use of Information'!XFA23:XFB26,2,FALSE)</f>
        <v xml:space="preserve">Information about the policies and practices is directly communicated to the parties. </v>
      </c>
      <c r="H54" s="87">
        <f>'Standard 5|Use of Information'!G23</f>
        <v>2</v>
      </c>
      <c r="I54" s="87" t="str">
        <f>'Standard 5|Use of Information'!H23</f>
        <v>Advancing</v>
      </c>
      <c r="J54" s="162" t="str">
        <f>VLOOKUP(H54,'Standard 5|Use of Information'!XFA23:XFB26,2,FALSE)</f>
        <v xml:space="preserve">The policies and practices are publicised. They are not, however, communicated directly to the parties. </v>
      </c>
      <c r="K54" s="87">
        <f>'Standard 5|Use of Information'!I23</f>
        <v>0</v>
      </c>
    </row>
    <row r="55" spans="2:11" ht="45" x14ac:dyDescent="0.2">
      <c r="B55" s="180"/>
      <c r="C55" s="87" t="s">
        <v>256</v>
      </c>
      <c r="D55" s="103" t="str">
        <f>'Standard 5|Use of Information'!B30</f>
        <v>5.3.1 Application of the OIA </v>
      </c>
      <c r="E55" s="87">
        <f>'Standard 5|Use of Information'!E30</f>
        <v>2</v>
      </c>
      <c r="F55" s="87" t="str">
        <f>'Standard 5|Use of Information'!F30</f>
        <v>Advancing</v>
      </c>
      <c r="G55" s="87" t="str">
        <f>VLOOKUP(E55,'Standard 5|Use of Information'!XFA30:XFB337,2,FALSE)</f>
        <v xml:space="preserve">The provider has clarity over whether it is subject to the OIA or, if it is excluded (e.g. private providers), the rationale for this is clearly explained. </v>
      </c>
      <c r="H55" s="87">
        <f>'Standard 5|Use of Information'!G30</f>
        <v>2</v>
      </c>
      <c r="I55" s="87" t="str">
        <f>'Standard 5|Use of Information'!H30</f>
        <v>Advancing</v>
      </c>
      <c r="J55" s="162" t="str">
        <f>VLOOKUP(H55,'Standard 5|Use of Information'!XFA30:XFB337,2,FALSE)</f>
        <v xml:space="preserve">The provider has clarity over whether it is subject to the OIA or, if it is excluded (e.g. private providers), the rationale for this is clearly explained. </v>
      </c>
      <c r="K55" s="87">
        <f>'Standard 5|Use of Information'!I30</f>
        <v>0</v>
      </c>
    </row>
    <row r="56" spans="2:11" ht="33.75" x14ac:dyDescent="0.2">
      <c r="B56" s="289" t="s">
        <v>21</v>
      </c>
      <c r="C56" s="289" t="s">
        <v>261</v>
      </c>
      <c r="D56" s="103" t="str">
        <f>'Standard 6|Timely'!B6</f>
        <v xml:space="preserve">6.1.1 Consideration of timeliness in design </v>
      </c>
      <c r="E56" s="87">
        <f>'Standard 6|Timely'!E6</f>
        <v>4</v>
      </c>
      <c r="F56" s="87" t="str">
        <f>'Standard 6|Timely'!F6</f>
        <v>Leader</v>
      </c>
      <c r="G56" s="87" t="str">
        <f>VLOOKUP(E56,'Standard 6|Timely'!XFA6:XFB9,2,FALSE)</f>
        <v xml:space="preserve">Actively makes improvements to its processes to enhance timeliness  (e.g. on-line automated booking systems). </v>
      </c>
      <c r="H56" s="87">
        <f>'Standard 6|Timely'!G6</f>
        <v>3</v>
      </c>
      <c r="I56" s="87" t="str">
        <f>'Standard 6|Timely'!H6</f>
        <v>Confident</v>
      </c>
      <c r="J56" s="162" t="str">
        <f>VLOOKUP(E56,'Standard 6|Timely'!XFA6:XFB9,2,FALSE)</f>
        <v xml:space="preserve">Actively makes improvements to its processes to enhance timeliness  (e.g. on-line automated booking systems). </v>
      </c>
      <c r="K56" s="87">
        <f>'Standard 6|Timely'!I6</f>
        <v>0</v>
      </c>
    </row>
    <row r="57" spans="2:11" ht="56.25" x14ac:dyDescent="0.2">
      <c r="B57" s="179"/>
      <c r="C57" s="291"/>
      <c r="D57" s="103" t="str">
        <f>'Standard 6|Timely'!B11</f>
        <v xml:space="preserve">6.1.2 Consideration of timeliness in operation </v>
      </c>
      <c r="E57" s="87">
        <f>'Standard 6|Timely'!E11</f>
        <v>3</v>
      </c>
      <c r="F57" s="87" t="str">
        <f>'Standard 6|Timely'!F11</f>
        <v>Confident</v>
      </c>
      <c r="G57" s="87" t="str">
        <f>VLOOKUP(E57,'Standard 6|Timely'!XFA11:XFB14,2,FALSE)</f>
        <v xml:space="preserve">The time taken for each part of the processes are reasonable accounting for the key contextual elements of dispute resolution for the particular system (e.g. the nature of the parties and disputes). </v>
      </c>
      <c r="H57" s="87">
        <f>'Standard 6|Timely'!G11</f>
        <v>3</v>
      </c>
      <c r="I57" s="87" t="str">
        <f>'Standard 6|Timely'!H11</f>
        <v>Confident</v>
      </c>
      <c r="J57" s="162" t="str">
        <f>VLOOKUP(H57,'Standard 6|Timely'!XFA11:XFB14,2,FALSE)</f>
        <v xml:space="preserve">The time taken for each part of the processes are reasonable accounting for the key contextual elements of dispute resolution for the particular system (e.g. the nature of the parties and disputes). </v>
      </c>
      <c r="K57" s="87">
        <f>'Standard 6|Timely'!I11</f>
        <v>0</v>
      </c>
    </row>
    <row r="58" spans="2:11" ht="22.5" x14ac:dyDescent="0.2">
      <c r="B58" s="179"/>
      <c r="C58" s="87" t="s">
        <v>785</v>
      </c>
      <c r="D58" s="103" t="str">
        <f>'Standard 6|Timely'!B18</f>
        <v>6.2.1 Reducing preventable delays</v>
      </c>
      <c r="E58" s="87">
        <f>'Standard 6|Timely'!E18</f>
        <v>2</v>
      </c>
      <c r="F58" s="87" t="str">
        <f>'Standard 6|Timely'!F18</f>
        <v>Advancing</v>
      </c>
      <c r="G58" s="87" t="str">
        <f>VLOOKUP(E58,'Standard 6|Timely'!XFA18:XFB21,2,FALSE)</f>
        <v xml:space="preserve">The focus is on reducing delays and backlogs rather than streamlining processes. </v>
      </c>
      <c r="H58" s="87">
        <f>'Standard 6|Timely'!G18</f>
        <v>2</v>
      </c>
      <c r="I58" s="87" t="str">
        <f>'Standard 6|Timely'!H18</f>
        <v>Advancing</v>
      </c>
      <c r="J58" s="162" t="str">
        <f>VLOOKUP(H58,'Standard 6|Timely'!XFA18:XFB21,2,FALSE)</f>
        <v xml:space="preserve">The focus is on reducing delays and backlogs rather than streamlining processes. </v>
      </c>
      <c r="K58" s="87">
        <f>'Standard 6|Timely'!I18</f>
        <v>0</v>
      </c>
    </row>
    <row r="59" spans="2:11" ht="56.25" x14ac:dyDescent="0.2">
      <c r="B59" s="179"/>
      <c r="C59" s="289" t="s">
        <v>273</v>
      </c>
      <c r="D59" s="103" t="str">
        <f>'Standard 6|Timely'!B25</f>
        <v xml:space="preserve">6.3.1 Setting of timeframes/limits </v>
      </c>
      <c r="E59" s="87">
        <f>'Standard 6|Timely'!E25</f>
        <v>2</v>
      </c>
      <c r="F59" s="87" t="str">
        <f>'Standard 6|Timely'!F25</f>
        <v>Advancing</v>
      </c>
      <c r="G59" s="87" t="str">
        <f>VLOOKUP(E59,'Standard 6|Timely'!XFA25:XFB28,2,FALSE)</f>
        <v xml:space="preserve">Timeframes are set for each step in the process including acknowledgement, responding to queries or requests, investigation and resolution. General targets are set for the resolution of disputes (such as X% are resolved within Y days). </v>
      </c>
      <c r="H59" s="87">
        <f>'Standard 6|Timely'!G25</f>
        <v>1</v>
      </c>
      <c r="I59" s="87" t="str">
        <f>'Standard 6|Timely'!H25</f>
        <v>Developing</v>
      </c>
      <c r="J59" s="162" t="str">
        <f>VLOOKUP(H59,'Standard 6|Timely'!XFA25:XFB28,2,FALSE)</f>
        <v xml:space="preserve">If there are any timeframes or limits for processes, they are internal and rudimentary (e.g. for the total length of time it takes to resolve disputes). </v>
      </c>
      <c r="K59" s="87">
        <f>'Standard 6|Timely'!I25</f>
        <v>0</v>
      </c>
    </row>
    <row r="60" spans="2:11" ht="67.5" x14ac:dyDescent="0.2">
      <c r="B60" s="179"/>
      <c r="C60" s="290"/>
      <c r="D60" s="103" t="str">
        <f>'Standard 6|Timely'!B30</f>
        <v xml:space="preserve">6.3.2 Flexibility of timeframes/limits </v>
      </c>
      <c r="E60" s="87">
        <f>'Standard 6|Timely'!E30</f>
        <v>3</v>
      </c>
      <c r="F60" s="87" t="str">
        <f>'Standard 6|Timely'!F30</f>
        <v>Confident</v>
      </c>
      <c r="G60" s="87" t="str">
        <f>VLOOKUP(E60,'Standard 6|Timely'!XFA30:XFB33,2,FALSE)</f>
        <v>Consideration is given to the complex reasons for possible delays in adhering to timeframes (i.e. what might be reasonable in the circumstances) and external factors (e.g. the availability of resources such as rooms for meetings and legal representatives/advocates). </v>
      </c>
      <c r="H60" s="87">
        <f>'Standard 6|Timely'!G30</f>
        <v>1</v>
      </c>
      <c r="I60" s="87" t="str">
        <f>'Standard 6|Timely'!H30</f>
        <v>Developing</v>
      </c>
      <c r="J60" s="162" t="str">
        <f>VLOOKUP(H60,'Standard 6|Timely'!XFA30:XFB33,2,FALSE)</f>
        <v>The timeframes or limits are prescriptive and/or arbitrary and are adhered to irrespective of the circumstances (e.g. decisions are issued even if key information is missing)</v>
      </c>
      <c r="K60" s="87">
        <f>'Standard 6|Timely'!I30</f>
        <v>0</v>
      </c>
    </row>
    <row r="61" spans="2:11" ht="33.75" x14ac:dyDescent="0.2">
      <c r="B61" s="179"/>
      <c r="C61" s="291"/>
      <c r="D61" s="103" t="str">
        <f>'Standard 6|Timely'!B35</f>
        <v xml:space="preserve">6.3.3 Publication of timeframes/limits  </v>
      </c>
      <c r="E61" s="87">
        <f>'Standard 6|Timely'!E35</f>
        <v>3</v>
      </c>
      <c r="F61" s="87" t="str">
        <f>'Standard 6|Timely'!F35</f>
        <v>Confident</v>
      </c>
      <c r="G61" s="87" t="str">
        <f>VLOOKUP(E61,'Standard 6|Timely'!XFA35:XFB38,2,FALSE)</f>
        <v xml:space="preserve">The timeframes are publicised in a format that meets the needs of all users, so all  users know what to expect. </v>
      </c>
      <c r="H61" s="87">
        <f>'Standard 6|Timely'!G35</f>
        <v>3</v>
      </c>
      <c r="I61" s="87" t="str">
        <f>'Standard 6|Timely'!H35</f>
        <v>Confident</v>
      </c>
      <c r="J61" s="162" t="str">
        <f>VLOOKUP(H61,'Standard 6|Timely'!XFA35:XFB38,2,FALSE)</f>
        <v xml:space="preserve">The timeframes are publicised in a format that meets the needs of all users, so all  users know what to expect. </v>
      </c>
      <c r="K61" s="87">
        <f>'Standard 6|Timely'!I35</f>
        <v>0</v>
      </c>
    </row>
    <row r="62" spans="2:11" ht="33.75" x14ac:dyDescent="0.2">
      <c r="B62" s="179"/>
      <c r="C62" s="289" t="s">
        <v>285</v>
      </c>
      <c r="D62" s="103" t="str">
        <f>'Standard 6|Timely'!B42</f>
        <v xml:space="preserve">6.4.1 Systems of tracking progress </v>
      </c>
      <c r="E62" s="87">
        <f>'Standard 6|Timely'!E42</f>
        <v>3</v>
      </c>
      <c r="F62" s="87" t="str">
        <f>'Standard 6|Timely'!F42</f>
        <v>Confident</v>
      </c>
      <c r="G62" s="87" t="str">
        <f>VLOOKUP(E62,'Standard 6|Timely'!XFA42:XFB45,2,FALSE)</f>
        <v xml:space="preserve">The tracking systems provide regular updates to users about the progress of their applications or complaints. </v>
      </c>
      <c r="H62" s="87">
        <f>'Standard 6|Timely'!G42</f>
        <v>3</v>
      </c>
      <c r="I62" s="87" t="str">
        <f>'Standard 6|Timely'!H42</f>
        <v>Confident</v>
      </c>
      <c r="J62" s="162" t="str">
        <f>VLOOKUP(H62,'Standard 6|Timely'!XFA42:XFB45,2,FALSE)</f>
        <v xml:space="preserve">The tracking systems provide regular updates to users about the progress of their applications or complaints. </v>
      </c>
      <c r="K62" s="87">
        <f>'Standard 6|Timely'!I42</f>
        <v>0</v>
      </c>
    </row>
    <row r="63" spans="2:11" ht="33.75" x14ac:dyDescent="0.2">
      <c r="B63" s="179"/>
      <c r="C63" s="290"/>
      <c r="D63" s="103" t="str">
        <f>'Standard 6|Timely'!B47</f>
        <v>6.4.2 Access to information about  progress </v>
      </c>
      <c r="E63" s="87">
        <f>'Standard 6|Timely'!E47</f>
        <v>3</v>
      </c>
      <c r="F63" s="87" t="str">
        <f>'Standard 6|Timely'!F47</f>
        <v>Confident</v>
      </c>
      <c r="G63" s="87" t="str">
        <f>VLOOKUP(E63,'Standard 6|Timely'!XFA47:XFB506,2,FALSE)</f>
        <v xml:space="preserve">Users can access real time information about the progress of their application. Ideally, users are able to do this themselves using online tools. </v>
      </c>
      <c r="H63" s="87">
        <f>'Standard 6|Timely'!G47</f>
        <v>2</v>
      </c>
      <c r="I63" s="87" t="str">
        <f>'Standard 6|Timely'!H47</f>
        <v>Advancing</v>
      </c>
      <c r="J63" s="162" t="str">
        <f>VLOOKUP(H63,'Standard 6|Timely'!XFA47:XFB506,2,FALSE)</f>
        <v xml:space="preserve">Information about applications is made available to users upon request. </v>
      </c>
      <c r="K63" s="87">
        <f>'Standard 6|Timely'!I47</f>
        <v>0</v>
      </c>
    </row>
    <row r="64" spans="2:11" ht="33.75" x14ac:dyDescent="0.2">
      <c r="B64" s="179"/>
      <c r="C64" s="291"/>
      <c r="D64" s="103" t="str">
        <f>'Standard 6|Timely'!B52</f>
        <v>6.4.3 Providing reasons for delays </v>
      </c>
      <c r="E64" s="87">
        <f>'Standard 6|Timely'!E52</f>
        <v>3</v>
      </c>
      <c r="F64" s="87" t="str">
        <f>'Standard 6|Timely'!F52</f>
        <v>Confident</v>
      </c>
      <c r="G64" s="87" t="str">
        <f>VLOOKUP(E64,'Standard 6|Timely'!XFA52:XFB55,2,FALSE)</f>
        <v xml:space="preserve">Processes are set out to routinely and systematically provide users with reasons for any delays. </v>
      </c>
      <c r="H64" s="87">
        <f>'Standard 6|Timely'!G52</f>
        <v>3</v>
      </c>
      <c r="I64" s="87" t="str">
        <f>'Standard 6|Timely'!H52</f>
        <v>Confident</v>
      </c>
      <c r="J64" s="162" t="str">
        <f>VLOOKUP(H64,'Standard 6|Timely'!XFA52:XFB55,2,FALSE)</f>
        <v xml:space="preserve">Processes are set out to routinely and systematically provide users with reasons for any delays. </v>
      </c>
      <c r="K64" s="87">
        <f>'Standard 6|Timely'!I52</f>
        <v>0</v>
      </c>
    </row>
    <row r="65" spans="2:11" ht="22.5" x14ac:dyDescent="0.2">
      <c r="B65" s="179"/>
      <c r="C65" s="289" t="s">
        <v>787</v>
      </c>
      <c r="D65" s="103" t="str">
        <f>'Standard 6|Timely'!B59</f>
        <v xml:space="preserve">6.5.1 Collection of data on timeliness  </v>
      </c>
      <c r="E65" s="87">
        <f>'Standard 6|Timely'!E59</f>
        <v>2</v>
      </c>
      <c r="F65" s="87" t="str">
        <f>'Standard 6|Timely'!F59</f>
        <v>Advancing</v>
      </c>
      <c r="G65" s="87" t="str">
        <f>VLOOKUP(E65,'Standard 6|Timely'!XFA59:XFB62,2,FALSE)</f>
        <v xml:space="preserve">Basic timeliness records are kept (e.g. of the total length of time it takes to resolve disputes). </v>
      </c>
      <c r="H65" s="87">
        <f>'Standard 6|Timely'!G59</f>
        <v>2</v>
      </c>
      <c r="I65" s="87" t="str">
        <f>'Standard 6|Timely'!H59</f>
        <v>Advancing</v>
      </c>
      <c r="J65" s="162" t="str">
        <f>VLOOKUP(H65,'Standard 6|Timely'!XFA59:XFB62,2,FALSE)</f>
        <v xml:space="preserve">Basic timeliness records are kept (e.g. of the total length of time it takes to resolve disputes). </v>
      </c>
      <c r="K65" s="87">
        <f>'Standard 6|Timely'!I59</f>
        <v>0</v>
      </c>
    </row>
    <row r="66" spans="2:11" ht="45" x14ac:dyDescent="0.2">
      <c r="B66" s="179"/>
      <c r="C66" s="290"/>
      <c r="D66" s="103" t="str">
        <f>'Standard 6|Timely'!B64</f>
        <v>6.5.2 Analysis of data on timeliness </v>
      </c>
      <c r="E66" s="87">
        <f>'Standard 6|Timely'!E64</f>
        <v>3</v>
      </c>
      <c r="F66" s="87" t="str">
        <f>'Standard 6|Timely'!F64</f>
        <v>Confident</v>
      </c>
      <c r="G66" s="87" t="str">
        <f>VLOOKUP(E66,'Standard 6|Timely'!XFA64:XFB67,2,FALSE)</f>
        <v xml:space="preserve">The data is analysed for changes and trends over time (e.g. delays becoming more frequent, unreasonable delays) and used to identify where in the processes issues might be arising. </v>
      </c>
      <c r="H66" s="87">
        <f>'Standard 6|Timely'!G64</f>
        <v>1</v>
      </c>
      <c r="I66" s="87" t="str">
        <f>'Standard 6|Timely'!H64</f>
        <v>Developing</v>
      </c>
      <c r="J66" s="162" t="str">
        <f>VLOOKUP(H66,'Standard 6|Timely'!XFA64:XFB67,2,FALSE)</f>
        <v xml:space="preserve">No analysis of data is possible. </v>
      </c>
      <c r="K66" s="87">
        <f>'Standard 6|Timely'!I64</f>
        <v>0</v>
      </c>
    </row>
    <row r="67" spans="2:11" ht="33.75" x14ac:dyDescent="0.2">
      <c r="B67" s="180"/>
      <c r="C67" s="291"/>
      <c r="D67" s="103" t="str">
        <f>'Standard 6|Timely'!B69</f>
        <v>6.5.3 Reporting of data on timeliness </v>
      </c>
      <c r="E67" s="87">
        <f>'Standard 6|Timely'!E69</f>
        <v>2</v>
      </c>
      <c r="F67" s="87" t="str">
        <f>'Standard 6|Timely'!F69</f>
        <v>Advancing</v>
      </c>
      <c r="G67" s="87" t="str">
        <f>VLOOKUP(E67,'Standard 6|Timely'!XFA69:XFB72,2,FALSE)</f>
        <v>Basic reporting is done on the data that has been collected (e.g. total numbers of cases resolved per annum, average length of time to resolve them). </v>
      </c>
      <c r="H67" s="87">
        <f>'Standard 6|Timely'!G69</f>
        <v>2</v>
      </c>
      <c r="I67" s="87" t="str">
        <f>'Standard 6|Timely'!H69</f>
        <v>Advancing</v>
      </c>
      <c r="J67" s="162" t="str">
        <f>VLOOKUP(H67,'Standard 6|Timely'!XFA69:XFB72,2,FALSE)</f>
        <v>Basic reporting is done on the data that has been collected (e.g. total numbers of cases resolved per annum, average length of time to resolve them). </v>
      </c>
      <c r="K67" s="87">
        <f>'Standard 6|Timely'!I69</f>
        <v>0</v>
      </c>
    </row>
    <row r="68" spans="2:11" ht="56.25" x14ac:dyDescent="0.2">
      <c r="B68" s="289" t="s">
        <v>656</v>
      </c>
      <c r="C68" s="289" t="s">
        <v>309</v>
      </c>
      <c r="D68" s="103" t="str">
        <f>'Standard 7|Early Resolution'!B6</f>
        <v>7.1.1 Provision of information and resources to assist people to resolve early and the extent to which these are being accessed</v>
      </c>
      <c r="E68" s="87">
        <f>'Standard 7|Early Resolution'!E6</f>
        <v>2</v>
      </c>
      <c r="F68" s="87" t="str">
        <f>'Standard 7|Early Resolution'!F6</f>
        <v>Advancing</v>
      </c>
      <c r="G68" s="87" t="str">
        <f>VLOOKUP(E68,'Standard 7|Early Resolution'!XFA6:XFB9,2,FALSE)</f>
        <v xml:space="preserve">There is some information or resources to assist people to resolve early, and these are promoted and provided to users. The provider does not understand the extent to which these resources are being accessed. </v>
      </c>
      <c r="H68" s="87">
        <f>'Standard 7|Early Resolution'!G6</f>
        <v>1</v>
      </c>
      <c r="I68" s="87" t="str">
        <f>'Standard 7|Early Resolution'!H6</f>
        <v>Developing</v>
      </c>
      <c r="J68" s="162" t="str">
        <f>VLOOKUP(H68,'Standard 7|Early Resolution'!XFA6:XFB9,2,FALSE)</f>
        <v xml:space="preserve">There is no information or resources to assist people to resolve early. </v>
      </c>
      <c r="K68" s="87">
        <f>'Standard 7|Early Resolution'!I6</f>
        <v>0</v>
      </c>
    </row>
    <row r="69" spans="2:11" ht="45" x14ac:dyDescent="0.2">
      <c r="B69" s="179"/>
      <c r="C69" s="291"/>
      <c r="D69" s="103" t="str">
        <f>'Standard 7|Early Resolution'!B11</f>
        <v xml:space="preserve">7.1.2 Processes in place to support early resolution of disputes </v>
      </c>
      <c r="E69" s="87">
        <f>'Standard 7|Early Resolution'!E11</f>
        <v>3</v>
      </c>
      <c r="F69" s="87" t="str">
        <f>'Standard 7|Early Resolution'!F11</f>
        <v>Confident</v>
      </c>
      <c r="G69" s="87" t="str">
        <f>VLOOKUP(E69,'Standard 7|Early Resolution'!XFA11:XFB14,2,FALSE)</f>
        <v>Well-established processes developed to contribute towards early resolution. Effectiveness of processes is monitored (e.g. % of disputes resolved, durability of outcomes, etc.)</v>
      </c>
      <c r="H69" s="87">
        <f>'Standard 7|Early Resolution'!G11</f>
        <v>2</v>
      </c>
      <c r="I69" s="87" t="str">
        <f>'Standard 7|Early Resolution'!H11</f>
        <v>Advancing</v>
      </c>
      <c r="J69" s="162" t="str">
        <f>VLOOKUP(H69,'Standard 7|Early Resolution'!XFA11:XFB14,2,FALSE)</f>
        <v>The provider’s processes assist in early resolution in ad hoc ways. The effectiveness of these approaches is not measured.</v>
      </c>
      <c r="K69" s="87">
        <f>'Standard 7|Early Resolution'!I11</f>
        <v>0</v>
      </c>
    </row>
    <row r="70" spans="2:11" ht="45" x14ac:dyDescent="0.2">
      <c r="B70" s="179"/>
      <c r="C70" s="289" t="s">
        <v>664</v>
      </c>
      <c r="D70" s="103" t="str">
        <f>'Standard 7|Early Resolution'!B18</f>
        <v>7.2.1 Data collection and monitoring practices</v>
      </c>
      <c r="E70" s="87">
        <f>'Standard 7|Early Resolution'!E18</f>
        <v>3</v>
      </c>
      <c r="F70" s="87" t="str">
        <f>'Standard 7|Early Resolution'!F18</f>
        <v>Confident</v>
      </c>
      <c r="G70" s="87" t="str">
        <f>VLOOKUP(E70,'Standard 7|Early Resolution'!XFA18:XFB21,2,FALSE)</f>
        <v>The provider has data collection/monitoring functions which support the identification of early resolution/ prevention opportunities. The data is analysed and used to produce actionable insights.</v>
      </c>
      <c r="H70" s="87">
        <f>'Standard 7|Early Resolution'!G18</f>
        <v>2</v>
      </c>
      <c r="I70" s="87" t="str">
        <f>'Standard 7|Early Resolution'!H18</f>
        <v>Advancing</v>
      </c>
      <c r="J70" s="162" t="str">
        <f>VLOOKUP(H70,'Standard 7|Early Resolution'!XFA18:XFB21,2,FALSE)</f>
        <v>The provider collects some data related to the identification of early resolution/ prevention opportunities but makes no or limited use of it.</v>
      </c>
      <c r="K70" s="87">
        <f>'Standard 7|Early Resolution'!I18</f>
        <v>0</v>
      </c>
    </row>
    <row r="71" spans="2:11" ht="67.5" x14ac:dyDescent="0.2">
      <c r="B71" s="179"/>
      <c r="C71" s="291"/>
      <c r="D71" s="103" t="str">
        <f>'Standard 7|Early Resolution'!B23</f>
        <v>7.2.2 Mechanisms to identify trends, system issues or root causes and extent to which insights from these are used and shared </v>
      </c>
      <c r="E71" s="87">
        <f>'Standard 7|Early Resolution'!E23</f>
        <v>4</v>
      </c>
      <c r="F71" s="87" t="str">
        <f>'Standard 7|Early Resolution'!F23</f>
        <v>Leader</v>
      </c>
      <c r="G71" s="87" t="str">
        <f>VLOOKUP(E71,'Standard 7|Early Resolution'!XFA23:XFB26,2,FALSE)</f>
        <v>Systemised monitoring to identify systemic issues, trends and root causes of disputes. Has a programme of work to contribute to investigating and addressing the issues and preventing disputes. Insights are regularly shared with sector actors.</v>
      </c>
      <c r="H71" s="87">
        <f>'Standard 7|Early Resolution'!G23</f>
        <v>3</v>
      </c>
      <c r="I71" s="87" t="str">
        <f>'Standard 7|Early Resolution'!H23</f>
        <v>Confident</v>
      </c>
      <c r="J71" s="162" t="str">
        <f>VLOOKUP(H71,'Standard 7|Early Resolution'!XFA23:XFB26,2,FALSE)</f>
        <v>The provider has processes in place to identify trends, systemic issues, and/or root causes. Some analysis is done of this information to support improvements, particularly prevention of future disputes.</v>
      </c>
      <c r="K71" s="87">
        <f>'Standard 7|Early Resolution'!I23</f>
        <v>0</v>
      </c>
    </row>
    <row r="72" spans="2:11" ht="45" x14ac:dyDescent="0.2">
      <c r="B72" s="179"/>
      <c r="C72" s="289" t="s">
        <v>312</v>
      </c>
      <c r="D72" s="103" t="str">
        <f>'Standard 7|Early Resolution'!B30</f>
        <v>7.3.1 Coordination and collaboration with relevant sector actor</v>
      </c>
      <c r="E72" s="87">
        <f>'Standard 7|Early Resolution'!E30</f>
        <v>1</v>
      </c>
      <c r="F72" s="87" t="str">
        <f>'Standard 7|Early Resolution'!F30</f>
        <v>Developing</v>
      </c>
      <c r="G72" s="87" t="str">
        <f>VLOOKUP(E72,'Standard 7|Early Resolution'!XFA30:XFB33,2,FALSE)</f>
        <v>There is no or limited coordination or collaboration with relevant sector actors (e.g., providers, regulators, community advisory groups) to support early resolution and prevention.</v>
      </c>
      <c r="H72" s="87">
        <f>'Standard 7|Early Resolution'!G30</f>
        <v>1</v>
      </c>
      <c r="I72" s="87" t="str">
        <f>'Standard 7|Early Resolution'!H30</f>
        <v>Developing</v>
      </c>
      <c r="J72" s="162" t="str">
        <f>VLOOKUP(H72,'Standard 7|Early Resolution'!XFA30:XFB33,2,FALSE)</f>
        <v>There is no or limited coordination or collaboration with relevant sector actors (e.g., providers, regulators, community advisory groups) to support early resolution and prevention.</v>
      </c>
      <c r="K72" s="87">
        <f>'Standard 7|Early Resolution'!I30</f>
        <v>0</v>
      </c>
    </row>
    <row r="73" spans="2:11" ht="67.5" x14ac:dyDescent="0.2">
      <c r="B73" s="180"/>
      <c r="C73" s="291"/>
      <c r="D73" s="103" t="str">
        <f>'Standard 7|Early Resolution'!B35</f>
        <v>7.3.2 Practices in place to gather and share insights with sector actors </v>
      </c>
      <c r="E73" s="87">
        <f>'Standard 7|Early Resolution'!E35</f>
        <v>3</v>
      </c>
      <c r="F73" s="87" t="str">
        <f>'Standard 7|Early Resolution'!F35</f>
        <v>Confident</v>
      </c>
      <c r="G73" s="87" t="str">
        <f>VLOOKUP(E73,'Standard 7|Early Resolution'!XFA35:XFB38,2,FALSE)</f>
        <v>Structured and consistent ways to gather and share disputes insights and learnings with sector actors (e.g. annual report to providers on types of disputes). Information is used to strengthen understanding of root causes of disputes within the sector.</v>
      </c>
      <c r="H73" s="87">
        <f>'Standard 7|Early Resolution'!G35</f>
        <v>3</v>
      </c>
      <c r="I73" s="87" t="str">
        <f>'Standard 7|Early Resolution'!H35</f>
        <v>Confident</v>
      </c>
      <c r="J73" s="162" t="str">
        <f>VLOOKUP(H73,'Standard 7|Early Resolution'!XFA35:XFB38,2,FALSE)</f>
        <v>Structured and consistent ways to gather and share disputes insights and learnings with sector actors (e.g. annual report to providers on types of disputes). Information is used to strengthen understanding of root causes of disputes within the sector.</v>
      </c>
      <c r="K73" s="87">
        <f>'Standard 7|Early Resolution'!I35</f>
        <v>0</v>
      </c>
    </row>
    <row r="74" spans="2:11" ht="56.25" x14ac:dyDescent="0.2">
      <c r="B74" s="289" t="s">
        <v>31</v>
      </c>
      <c r="C74" s="289" t="s">
        <v>667</v>
      </c>
      <c r="D74" s="103" t="str">
        <f>'Standard 8|Properly Resourced'!B6</f>
        <v>8.1.1 Rationale for the funding model </v>
      </c>
      <c r="E74" s="87">
        <f>'Standard 8|Properly Resourced'!E6</f>
        <v>3</v>
      </c>
      <c r="F74" s="87" t="str">
        <f>'Standard 8|Properly Resourced'!F6</f>
        <v>Confident</v>
      </c>
      <c r="G74" s="87" t="str">
        <f>VLOOKUP(E74,'Standard 8|Properly Resourced'!XFA6:XFB9,2,FALSE)</f>
        <v>Choices about the elements of the funding model (e.g. the types and sources of funding) are consistent with the government framework for making decisions about funding (e.g. guidance from the Treasury).</v>
      </c>
      <c r="H74" s="87">
        <f>'Standard 8|Properly Resourced'!G6</f>
        <v>2</v>
      </c>
      <c r="I74" s="87" t="str">
        <f>'Standard 8|Properly Resourced'!H6</f>
        <v>Advancing</v>
      </c>
      <c r="J74" s="162" t="str">
        <f>VLOOKUP(H74,'Standard 8|Properly Resourced'!XFA6:XFB9,2,FALSE)</f>
        <v xml:space="preserve">There is a clear rationale for the funding model that is based on the context. The funding model will therefore create the right incentives for all actors to support the meeting of the provider’s objectives. </v>
      </c>
      <c r="K74" s="87">
        <f>'Standard 8|Properly Resourced'!I6</f>
        <v>0</v>
      </c>
    </row>
    <row r="75" spans="2:11" ht="45" x14ac:dyDescent="0.2">
      <c r="B75" s="179"/>
      <c r="C75" s="291"/>
      <c r="D75" s="103" t="str">
        <f>'Standard 8|Properly Resourced'!B11</f>
        <v>8.1.2 Transparency of the funding  arrangements</v>
      </c>
      <c r="E75" s="87">
        <f>'Standard 8|Properly Resourced'!E11</f>
        <v>4</v>
      </c>
      <c r="F75" s="87" t="str">
        <f>'Standard 8|Properly Resourced'!F11</f>
        <v>Leader</v>
      </c>
      <c r="G75" s="87" t="str">
        <f>VLOOKUP(E75,'Standard 8|Properly Resourced'!XFA11:XFB14,2,FALSE)</f>
        <v>Operates at maturity level 3 AND there are periodic reviews of the funding arrangements involving externals. </v>
      </c>
      <c r="H75" s="87">
        <f>'Standard 8|Properly Resourced'!G11</f>
        <v>3</v>
      </c>
      <c r="I75" s="87" t="str">
        <f>'Standard 8|Properly Resourced'!H11</f>
        <v>Confident</v>
      </c>
      <c r="J75" s="162" t="str">
        <f>VLOOKUP(H75,'Standard 8|Properly Resourced'!XFA11:XFB14,2,FALSE)</f>
        <v>Operates at level 2 AND if any changes are proposed to the funding arrangements (e.g. amending a levy), there is consultation with stakeholders including explaining the rationale for the proposals. </v>
      </c>
      <c r="K75" s="87">
        <f>'Standard 8|Properly Resourced'!I11</f>
        <v>0</v>
      </c>
    </row>
    <row r="76" spans="2:11" ht="33.75" x14ac:dyDescent="0.2">
      <c r="B76" s="179"/>
      <c r="C76" s="289" t="s">
        <v>325</v>
      </c>
      <c r="D76" s="103" t="str">
        <f>'Standard 8|Properly Resourced'!B18</f>
        <v>8.2.1 Setting funding level</v>
      </c>
      <c r="E76" s="87">
        <f>'Standard 8|Properly Resourced'!E18</f>
        <v>3</v>
      </c>
      <c r="F76" s="87" t="str">
        <f>'Standard 8|Properly Resourced'!F18</f>
        <v>Confident</v>
      </c>
      <c r="G76" s="87" t="str">
        <f>VLOOKUP(E76,'Standard 8|Properly Resourced'!XFA18:XFB21,2,FALSE)</f>
        <v>Operates at level 2 AND funding levels account for the diverse needs of users (i.e. this may require funding of support services). </v>
      </c>
      <c r="H76" s="87">
        <f>'Standard 8|Properly Resourced'!G18</f>
        <v>3</v>
      </c>
      <c r="I76" s="87" t="str">
        <f>'Standard 8|Properly Resourced'!H18</f>
        <v>Confident</v>
      </c>
      <c r="J76" s="162" t="str">
        <f>VLOOKUP(H76,'Standard 8|Properly Resourced'!XFA18:XFB21,2,FALSE)</f>
        <v>Operates at level 2 AND funding levels account for the diverse needs of users (i.e. this may require funding of support services). </v>
      </c>
      <c r="K76" s="87">
        <f>'Standard 8|Properly Resourced'!I18</f>
        <v>0</v>
      </c>
    </row>
    <row r="77" spans="2:11" ht="21.75" customHeight="1" x14ac:dyDescent="0.2">
      <c r="B77" s="179"/>
      <c r="C77" s="291"/>
      <c r="D77" s="103" t="str">
        <f>'Standard 8|Properly Resourced'!B23</f>
        <v>8.2.2 Allocation decisions</v>
      </c>
      <c r="E77" s="87">
        <f>'Standard 8|Properly Resourced'!E23</f>
        <v>2</v>
      </c>
      <c r="F77" s="87" t="str">
        <f>'Standard 8|Properly Resourced'!F23</f>
        <v>Advancing</v>
      </c>
      <c r="G77" s="87" t="str">
        <f>VLOOKUP(E77,'Standard 8|Properly Resourced'!XFA23:XFB26,2,FALSE)</f>
        <v>Allocation decisions between areas/activities are made to ensure that the provider delivers best practice dispute resolution services (i.e. it is able to meet the standards). </v>
      </c>
      <c r="H77" s="87">
        <f>'Standard 8|Properly Resourced'!G23</f>
        <v>2</v>
      </c>
      <c r="I77" s="87" t="str">
        <f>'Standard 8|Properly Resourced'!H23</f>
        <v>Advancing</v>
      </c>
      <c r="J77" s="162" t="str">
        <f>VLOOKUP(H77,'Standard 8|Properly Resourced'!XFA23:XFB26,2,FALSE)</f>
        <v>Allocation decisions between areas/activities are made to ensure that the provider delivers best practice dispute resolution services (i.e. it is able to meet the standards). </v>
      </c>
      <c r="K77" s="87">
        <f>'Standard 8|Properly Resourced'!I23</f>
        <v>0</v>
      </c>
    </row>
    <row r="78" spans="2:11" ht="56.25" x14ac:dyDescent="0.2">
      <c r="B78" s="179"/>
      <c r="C78" s="289" t="s">
        <v>330</v>
      </c>
      <c r="D78" s="103" t="str">
        <f>'Standard 8|Properly Resourced'!B30</f>
        <v>8.3.1 Level of  competence </v>
      </c>
      <c r="E78" s="87">
        <f>'Standard 8|Properly Resourced'!E30</f>
        <v>3</v>
      </c>
      <c r="F78" s="87" t="str">
        <f>'Standard 8|Properly Resourced'!F30</f>
        <v>Confident</v>
      </c>
      <c r="G78" s="87" t="str">
        <f>VLOOKUP(E78,'Standard 8|Properly Resourced'!XFA30:XFB33,2,FALSE)</f>
        <v>Operates at level 2 AND staff and practitioners are appropriately recognised and remunerated for their qualifications, skills and experience. All practitioners are trained and/or certificated by practitioner professional bodies. </v>
      </c>
      <c r="H78" s="87">
        <f>'Standard 8|Properly Resourced'!G30</f>
        <v>1</v>
      </c>
      <c r="I78" s="87" t="str">
        <f>'Standard 8|Properly Resourced'!H30</f>
        <v>Developing</v>
      </c>
      <c r="J78" s="162" t="str">
        <f>VLOOKUP(H78,'Standard 8|Properly Resourced'!XFA30:XFB33,2,FALSE)</f>
        <v>There is significant variation in staff and practitioner level of competence (e.g. some dispute resolvers are registered and trained practitioners but others are not). </v>
      </c>
      <c r="K78" s="87">
        <f>'Standard 8|Properly Resourced'!I30</f>
        <v>0</v>
      </c>
    </row>
    <row r="79" spans="2:11" ht="45" x14ac:dyDescent="0.2">
      <c r="B79" s="179"/>
      <c r="C79" s="290"/>
      <c r="D79" s="103" t="str">
        <f>'Standard 8|Properly Resourced'!B35</f>
        <v>8.3.2 Understanding competence requirements</v>
      </c>
      <c r="E79" s="87">
        <f>'Standard 8|Properly Resourced'!E35</f>
        <v>4</v>
      </c>
      <c r="F79" s="87" t="str">
        <f>'Standard 8|Properly Resourced'!F35</f>
        <v>Leader</v>
      </c>
      <c r="G79" s="87" t="str">
        <f>VLOOKUP(E79,'Standard 8|Properly Resourced'!XFA35:XFB38,2,FALSE)</f>
        <v>Operates at maturity level 3 AND works with staff, practitioners and users to better understand future competence requirements (e.g. changing demographics, economic environment).</v>
      </c>
      <c r="H79" s="87">
        <f>'Standard 8|Properly Resourced'!G35</f>
        <v>3</v>
      </c>
      <c r="I79" s="87" t="str">
        <f>'Standard 8|Properly Resourced'!H35</f>
        <v>Confident</v>
      </c>
      <c r="J79" s="162" t="str">
        <f>VLOOKUP(H79,'Standard 8|Properly Resourced'!XFA35:XFB38,2,FALSE)</f>
        <v>There is succession planning and approaches to ensure retention (i.e. a low turn-over rate). The provider is able to attract or recruit staff with the right competencies.</v>
      </c>
      <c r="K79" s="87">
        <f>'Standard 8|Properly Resourced'!I35</f>
        <v>0</v>
      </c>
    </row>
    <row r="80" spans="2:11" ht="67.5" x14ac:dyDescent="0.2">
      <c r="B80" s="179"/>
      <c r="C80" s="291"/>
      <c r="D80" s="103" t="str">
        <f>'Standard 8|Properly Resourced'!B40</f>
        <v>8.3.3 Growing competence s</v>
      </c>
      <c r="E80" s="87">
        <f>'Standard 8|Properly Resourced'!E40</f>
        <v>3</v>
      </c>
      <c r="F80" s="87" t="str">
        <f>'Standard 8|Properly Resourced'!F40</f>
        <v>Confident</v>
      </c>
      <c r="G80" s="87" t="str">
        <f>VLOOKUP(E80,'Standard 8|Properly Resourced'!XFA40:XFB43,2,FALSE)</f>
        <v>There is a staff development strategy in place where priority and resources are given to induction, development and training. There are career pathways for staff, high performance is rewarded and there are opportunities for progression. </v>
      </c>
      <c r="H80" s="87">
        <f>'Standard 8|Properly Resourced'!G40</f>
        <v>3</v>
      </c>
      <c r="I80" s="87" t="str">
        <f>'Standard 8|Properly Resourced'!H40</f>
        <v>Confident</v>
      </c>
      <c r="J80" s="162" t="str">
        <f>VLOOKUP(H80,'Standard 8|Properly Resourced'!XFA40:XFB43,2,FALSE)</f>
        <v>There is a staff development strategy in place where priority and resources are given to induction, development and training. There are career pathways for staff, high performance is rewarded and there are opportunities for progression. </v>
      </c>
      <c r="K80" s="87">
        <f>'Standard 8|Properly Resourced'!I40</f>
        <v>0</v>
      </c>
    </row>
    <row r="81" spans="2:11" ht="67.5" x14ac:dyDescent="0.2">
      <c r="B81" s="179"/>
      <c r="C81" s="289" t="s">
        <v>337</v>
      </c>
      <c r="D81" s="103" t="str">
        <f>'Standard 8|Properly Resourced'!B47</f>
        <v>8.4.1 Understanding of current capacity </v>
      </c>
      <c r="E81" s="87">
        <f>'Standard 8|Properly Resourced'!E47</f>
        <v>2</v>
      </c>
      <c r="F81" s="87" t="str">
        <f>'Standard 8|Properly Resourced'!F47</f>
        <v>Advancing</v>
      </c>
      <c r="G81" s="87" t="str">
        <f>VLOOKUP(E81,'Standard 8|Properly Resourced'!XFA47:XFB50,2,FALSE)</f>
        <v>The provider has the capacity to deal with current demand (e.g. enough available competent practitioners, sufficient administrative resources to manage logistics etc.) but does not react well or meet need when there is a sudden change in demand.</v>
      </c>
      <c r="H81" s="87">
        <f>'Standard 8|Properly Resourced'!G47</f>
        <v>2</v>
      </c>
      <c r="I81" s="87" t="str">
        <f>'Standard 8|Properly Resourced'!H47</f>
        <v>Advancing</v>
      </c>
      <c r="J81" s="162" t="str">
        <f>VLOOKUP(H81,'Standard 8|Properly Resourced'!XFA47:XFB50,2,FALSE)</f>
        <v>The provider has the capacity to deal with current demand (e.g. enough available competent practitioners, sufficient administrative resources to manage logistics etc.) but does not react well or meet need when there is a sudden change in demand.</v>
      </c>
      <c r="K81" s="87">
        <f>'Standard 8|Properly Resourced'!I47</f>
        <v>0</v>
      </c>
    </row>
    <row r="82" spans="2:11" ht="22.5" x14ac:dyDescent="0.2">
      <c r="B82" s="179"/>
      <c r="C82" s="291"/>
      <c r="D82" s="103" t="str">
        <f>'Standard 8|Properly Resourced'!B52</f>
        <v>8.4.2 Planning for future capacity </v>
      </c>
      <c r="E82" s="87">
        <f>'Standard 8|Properly Resourced'!E52</f>
        <v>1</v>
      </c>
      <c r="F82" s="87" t="str">
        <f>'Standard 8|Properly Resourced'!F52</f>
        <v>Developing</v>
      </c>
      <c r="G82" s="87" t="str">
        <f>VLOOKUP(E82,'Standard 8|Properly Resourced'!XFA52:XFB55,2,FALSE)</f>
        <v>Does little or no planning for future capacity needs. </v>
      </c>
      <c r="H82" s="87">
        <f>'Standard 8|Properly Resourced'!G52</f>
        <v>1</v>
      </c>
      <c r="I82" s="87" t="str">
        <f>'Standard 8|Properly Resourced'!H52</f>
        <v>Developing</v>
      </c>
      <c r="J82" s="162" t="str">
        <f>VLOOKUP(H82,'Standard 8|Properly Resourced'!XFA52:XFB55,2,FALSE)</f>
        <v>Does little or no planning for future capacity needs. </v>
      </c>
      <c r="K82" s="87">
        <f>'Standard 8|Properly Resourced'!I52</f>
        <v>0</v>
      </c>
    </row>
    <row r="83" spans="2:11" ht="33.75" x14ac:dyDescent="0.2">
      <c r="B83" s="179"/>
      <c r="C83" s="289" t="s">
        <v>669</v>
      </c>
      <c r="D83" s="103" t="str">
        <f>'Standard 8|Properly Resourced'!B59</f>
        <v>8.5.1 Understanding of current maturity </v>
      </c>
      <c r="E83" s="87">
        <f>'Standard 8|Properly Resourced'!E59</f>
        <v>1</v>
      </c>
      <c r="F83" s="87" t="str">
        <f>'Standard 8|Properly Resourced'!F59</f>
        <v>Developing</v>
      </c>
      <c r="G83" s="87" t="str">
        <f>VLOOKUP(E83,'Standard 8|Properly Resourced'!XFA59:XFB62,2,FALSE)</f>
        <v>The provider has limited understanding of its current maturity (e.g. has not used the assesment tool). </v>
      </c>
      <c r="H83" s="87">
        <f>'Standard 8|Properly Resourced'!G59</f>
        <v>1</v>
      </c>
      <c r="I83" s="87" t="str">
        <f>'Standard 8|Properly Resourced'!H59</f>
        <v>Developing</v>
      </c>
      <c r="J83" s="162" t="str">
        <f>VLOOKUP(H83,'Standard 8|Properly Resourced'!XFA59:XFB62,2,FALSE)</f>
        <v>The provider has limited understanding of its current maturity (e.g. has not used the assesment tool). </v>
      </c>
      <c r="K83" s="87">
        <f>'Standard 8|Properly Resourced'!I59</f>
        <v>0</v>
      </c>
    </row>
    <row r="84" spans="2:11" ht="45" x14ac:dyDescent="0.2">
      <c r="B84" s="180"/>
      <c r="C84" s="291"/>
      <c r="D84" s="103" t="str">
        <f>'Standard 8|Properly Resourced'!B64</f>
        <v>8.5.2 Planning to maintain and grow maturity</v>
      </c>
      <c r="E84" s="87">
        <f>'Standard 8|Properly Resourced'!E64</f>
        <v>4</v>
      </c>
      <c r="F84" s="87" t="str">
        <f>'Standard 8|Properly Resourced'!F64</f>
        <v>Leader</v>
      </c>
      <c r="G84" s="87" t="str">
        <f>VLOOKUP(E84,'Standard 8|Properly Resourced'!XFA64:XFB67,2,FALSE)</f>
        <v>Operates at maturity level 3 AND works with users, stakeholders and other providers on how to improve its maturity. Will have an embedded culture of continuous improvement. </v>
      </c>
      <c r="H84" s="87">
        <f>'Standard 8|Properly Resourced'!G64</f>
        <v>4</v>
      </c>
      <c r="I84" s="87" t="str">
        <f>'Standard 8|Properly Resourced'!H64</f>
        <v>Leader</v>
      </c>
      <c r="J84" s="162" t="str">
        <f>VLOOKUP(H84,'Standard 8|Properly Resourced'!XFA64:XFB67,2,FALSE)</f>
        <v>Operates at maturity level 3 AND works with users, stakeholders and other providers on how to improve its maturity. Will have an embedded culture of continuous improvement. </v>
      </c>
      <c r="K84" s="87">
        <f>'Standard 8|Properly Resourced'!I64</f>
        <v>0</v>
      </c>
    </row>
    <row r="85" spans="2:11" ht="67.5" x14ac:dyDescent="0.2">
      <c r="B85" s="289" t="s">
        <v>783</v>
      </c>
      <c r="C85" s="289" t="s">
        <v>676</v>
      </c>
      <c r="D85" s="101" t="str">
        <f>'Standard 9|Accountable'!B6</f>
        <v>9.1.1 Resourcing - Capability at the Role Level</v>
      </c>
      <c r="E85" s="87">
        <f>'Standard 9|Accountable'!E6</f>
        <v>2</v>
      </c>
      <c r="F85" s="87" t="str">
        <f>'Standard 9|Accountable'!F6</f>
        <v>Advancing</v>
      </c>
      <c r="G85" s="87" t="str">
        <f>VLOOKUP(E55,'Standard 9|Accountable'!XFA6:XFB9,2,FALSE)</f>
        <v>Can articulate the skillsets, capabilities required at the role level to extract value from data (e.g. https://www.data.govt.nz/manage-data/data-capability-framework/the-framework-by-capability/) BUT is not currently extracting value from the data.</v>
      </c>
      <c r="H85" s="87">
        <f>'Standard 9|Accountable'!G6</f>
        <v>2</v>
      </c>
      <c r="I85" s="87" t="str">
        <f>'Standard 9|Accountable'!H6</f>
        <v>Advancing</v>
      </c>
      <c r="J85" s="162" t="str">
        <f>VLOOKUP(H55,'Standard 9|Accountable'!XFA6:XFB9,2,FALSE)</f>
        <v>Can articulate the skillsets, capabilities required at the role level to extract value from data (e.g. https://www.data.govt.nz/manage-data/data-capability-framework/the-framework-by-capability/) BUT is not currently extracting value from the data.</v>
      </c>
      <c r="K85" s="87">
        <f>'Standard 9|Accountable'!I6</f>
        <v>0</v>
      </c>
    </row>
    <row r="86" spans="2:11" ht="78.75" x14ac:dyDescent="0.2">
      <c r="B86" s="179"/>
      <c r="C86" s="290"/>
      <c r="D86" s="103" t="str">
        <f>'Standard 9|Accountable'!B11</f>
        <v>9.1.2 Data Management</v>
      </c>
      <c r="E86" s="87">
        <f>'Standard 9|Accountable'!E11</f>
        <v>3</v>
      </c>
      <c r="F86" s="87" t="str">
        <f>'Standard 9|Accountable'!F11</f>
        <v>Confident</v>
      </c>
      <c r="G86" s="87" t="str">
        <f>VLOOKUP(E56,'Standard 9|Accountable'!XFA11:XFB14,2,FALSE)</f>
        <v>Operates at maturity level 3 AND sources data from across the dispute resolution system. Works with trusted partners to ensure that data management and oversight processes are shared and standardised.</v>
      </c>
      <c r="H86" s="87">
        <f>'Standard 9|Accountable'!G11</f>
        <v>2</v>
      </c>
      <c r="I86" s="87" t="str">
        <f>'Standard 9|Accountable'!H11</f>
        <v>Advancing</v>
      </c>
      <c r="J86" s="162" t="str">
        <f>VLOOKUP(H56,'Standard 9|Accountable'!XFA11:XFB14,2,FALSE)</f>
        <v>Maintains a comprehensive, structured DR dataset, data is collected, classified, stored,  in accordance with appropriate government or industry standard and guidelines.  Can describe processes and dataset in detail. Documentation exists outlining  data management approach. Standard terminology is applied.</v>
      </c>
      <c r="K86" s="87">
        <f>'Standard 9|Accountable'!I11</f>
        <v>0</v>
      </c>
    </row>
    <row r="87" spans="2:11" ht="78.75" x14ac:dyDescent="0.2">
      <c r="B87" s="179"/>
      <c r="C87" s="290"/>
      <c r="D87" s="103" t="str">
        <f>'Standard 9|Accountable'!B16</f>
        <v>9.1.3 Use of Analysis and Insights to Measure Performance and Support Decision-making</v>
      </c>
      <c r="E87" s="87">
        <f>'Standard 9|Accountable'!E16</f>
        <v>3</v>
      </c>
      <c r="F87" s="87" t="str">
        <f>'Standard 9|Accountable'!F16</f>
        <v>Confident</v>
      </c>
      <c r="G87" s="87" t="str">
        <f>VLOOKUP(E57,'Standard 9|Accountable'!XFA16:XFB19,2,FALSE)</f>
        <v>Can demonstrate development AND use of data products to measure perfomance and support decision-making  (e.g. dashboards, data metrics such as KPIs, strategic plans).  Consideration of available data/evidence is formalised and integrated into strategy and decision-making frameworks.</v>
      </c>
      <c r="H87" s="87">
        <f>'Standard 9|Accountable'!G16</f>
        <v>3</v>
      </c>
      <c r="I87" s="87" t="str">
        <f>'Standard 9|Accountable'!H16</f>
        <v>Confident</v>
      </c>
      <c r="J87" s="162" t="str">
        <f>VLOOKUP(H57,'Standard 9|Accountable'!XFA16:XFB19,2,FALSE)</f>
        <v>Can demonstrate development AND use of data products to measure perfomance and support decision-making  (e.g. dashboards, data metrics such as KPIs, strategic plans).  Consideration of available data/evidence is formalised and integrated into strategy and decision-making frameworks.</v>
      </c>
      <c r="K87" s="87">
        <f>'Standard 9|Accountable'!I16</f>
        <v>0</v>
      </c>
    </row>
    <row r="88" spans="2:11" ht="56.25" x14ac:dyDescent="0.2">
      <c r="B88" s="179"/>
      <c r="C88" s="290"/>
      <c r="D88" s="103" t="str">
        <f>'Standard 9|Accountable'!B21</f>
        <v>9.1.4 Maintenance of Datasets and Data Assets</v>
      </c>
      <c r="E88" s="87">
        <f>'Standard 9|Accountable'!E21</f>
        <v>4</v>
      </c>
      <c r="F88" s="87" t="str">
        <f>'Standard 9|Accountable'!F21</f>
        <v>Leader</v>
      </c>
      <c r="G88" s="87" t="str">
        <f>VLOOKUP(E58,'Standard 9|Accountable'!XFA21:XFB24,2,FALSE)</f>
        <v>Can describe, at theoretical and practical levels, what assessment/maintenance of datasets entails or how it is carried out and can demonstrate that basic assessment/maintenance occurs (i.e. occurs ad hoc/selectively).</v>
      </c>
      <c r="H88" s="87">
        <f>'Standard 9|Accountable'!G21</f>
        <v>3</v>
      </c>
      <c r="I88" s="87" t="str">
        <f>'Standard 9|Accountable'!H21</f>
        <v>Confident</v>
      </c>
      <c r="J88" s="162" t="str">
        <f>VLOOKUP(H58,'Standard 9|Accountable'!XFA21:XFB24,2,FALSE)</f>
        <v>Can describe, at theoretical and practical levels, what assessment/maintenance of datasets entails or how it is carried out and can demonstrate that basic assessment/maintenance occurs (i.e. occurs ad hoc/selectively).</v>
      </c>
      <c r="K88" s="87">
        <f>'Standard 9|Accountable'!I21</f>
        <v>0</v>
      </c>
    </row>
    <row r="89" spans="2:11" ht="56.25" x14ac:dyDescent="0.2">
      <c r="B89" s="179"/>
      <c r="C89" s="290"/>
      <c r="D89" s="103" t="str">
        <f>'Standard 9|Accountable'!B26</f>
        <v>9.1.5 Organisational Data Governance and Stewardship</v>
      </c>
      <c r="E89" s="87">
        <f>'Standard 9|Accountable'!E26</f>
        <v>3</v>
      </c>
      <c r="F89" s="87" t="str">
        <f>'Standard 9|Accountable'!F26</f>
        <v>Confident</v>
      </c>
      <c r="G89" s="87" t="str">
        <f>VLOOKUP(E59,'Standard 9|Accountable'!XFA26:XFB29,2,FALSE)</f>
        <v>Can demonstrate that leadership team and key influencers have a working knowledge of data governance/stewardship BUT does not currently prioritise these practices (or is developing these practices).</v>
      </c>
      <c r="H89" s="87">
        <f>'Standard 9|Accountable'!G26</f>
        <v>1</v>
      </c>
      <c r="I89" s="87" t="str">
        <f>'Standard 9|Accountable'!H26</f>
        <v>Developing</v>
      </c>
      <c r="J89" s="162" t="str">
        <f>VLOOKUP(H59,'Standard 9|Accountable'!XFA26:XFB29,2,FALSE)</f>
        <v>Cannot meaningfully demonstrate understanding or application of data governance/stewardship concepts  (e.g. does not yet undertake formal collection, management and analysis of data or currently collects and analyses throughput/output data only).</v>
      </c>
      <c r="K89" s="87">
        <f>'Standard 9|Accountable'!I26</f>
        <v>0</v>
      </c>
    </row>
    <row r="90" spans="2:11" x14ac:dyDescent="0.2">
      <c r="B90" s="179"/>
      <c r="C90" s="291"/>
      <c r="D90" s="103" t="e">
        <f>'Standard 9|Accountable'!#REF!</f>
        <v>#REF!</v>
      </c>
      <c r="E90" s="87" t="e">
        <f>'Standard 9|Accountable'!#REF!</f>
        <v>#REF!</v>
      </c>
      <c r="F90" s="87" t="e">
        <f>'Standard 9|Accountable'!#REF!</f>
        <v>#REF!</v>
      </c>
      <c r="G90" s="87" t="e">
        <f>VLOOKUP(E60,'Standard 9|Accountable'!#REF!,2,FALSE)</f>
        <v>#REF!</v>
      </c>
      <c r="H90" s="87" t="e">
        <f>'Standard 9|Accountable'!#REF!</f>
        <v>#REF!</v>
      </c>
      <c r="I90" s="87" t="e">
        <f>'Standard 9|Accountable'!#REF!</f>
        <v>#REF!</v>
      </c>
      <c r="J90" s="162" t="e">
        <f>VLOOKUP(H60,'Standard 9|Accountable'!#REF!,2,FALSE)</f>
        <v>#REF!</v>
      </c>
      <c r="K90" s="87" t="e">
        <f>'Standard 9|Accountable'!#REF!</f>
        <v>#REF!</v>
      </c>
    </row>
    <row r="91" spans="2:11" ht="56.25" x14ac:dyDescent="0.2">
      <c r="B91" s="179"/>
      <c r="C91" s="87" t="s">
        <v>368</v>
      </c>
      <c r="D91" s="103" t="str">
        <f>'Standard 9|Accountable'!B33</f>
        <v>9.2.1 Data sharing/access protocols</v>
      </c>
      <c r="E91" s="87">
        <f>'Standard 9|Accountable'!E33</f>
        <v>3</v>
      </c>
      <c r="F91" s="87" t="str">
        <f>'Standard 9|Accountable'!F33</f>
        <v>Confident</v>
      </c>
      <c r="G91" s="87" t="str">
        <f>VLOOKUP(E61,'Standard 9|Accountable'!XFA33:XFB36,2,FALSE)</f>
        <v xml:space="preserve">Understands and can articulate how the data held can be used more widely, has protocols and processes to support re-use by others AND enables others to access the data where it is safe and appropriate to do so. </v>
      </c>
      <c r="H91" s="87">
        <f>'Standard 9|Accountable'!G33</f>
        <v>1</v>
      </c>
      <c r="I91" s="87" t="str">
        <f>'Standard 9|Accountable'!H33</f>
        <v>Developing</v>
      </c>
      <c r="J91" s="162" t="str">
        <f>VLOOKUP(H61,'Standard 9|Accountable'!XFA33:XFB36,2,FALSE)</f>
        <v xml:space="preserve">Understands and can articulate how the data held can be used more widely, has protocols and processes to support re-use by others AND enables others to access the data where it is safe and appropriate to do so. </v>
      </c>
      <c r="K91" s="87">
        <f>'Standard 9|Accountable'!I33</f>
        <v>0</v>
      </c>
    </row>
    <row r="92" spans="2:11" ht="56.25" x14ac:dyDescent="0.2">
      <c r="B92" s="179"/>
      <c r="C92" s="289" t="s">
        <v>788</v>
      </c>
      <c r="D92" s="103" t="str">
        <f>'Standard 9|Accountable'!B40</f>
        <v>9.3.1 Partnership with Tangata Whenua</v>
      </c>
      <c r="E92" s="87">
        <f>'Standard 9|Accountable'!E40</f>
        <v>3</v>
      </c>
      <c r="F92" s="87" t="str">
        <f>'Standard 9|Accountable'!F40</f>
        <v>Confident</v>
      </c>
      <c r="G92" s="87" t="str">
        <f>VLOOKUP(E62,'Standard 9|Accountable'!XFA40:XFB43,2,FALSE)</f>
        <v>Can demonstrate participation in, and encouragement of others to participate in formal and informal engagement to collaborate on solutions using data and insights, with Tangata Whenua, on a regular basis.</v>
      </c>
      <c r="H92" s="87">
        <f>'Standard 9|Accountable'!G40</f>
        <v>2</v>
      </c>
      <c r="I92" s="87" t="str">
        <f>'Standard 9|Accountable'!H40</f>
        <v>Advancing</v>
      </c>
      <c r="J92" s="162" t="str">
        <f>VLOOKUP(H62,'Standard 9|Accountable'!XFA40:XFB43,2,FALSE)</f>
        <v>Can demonstrate participation in, and encouragement of others to participate in formal and informal engagement to collaborate on solutions using data and insights, with Tangata Whenua, on a regular basis.</v>
      </c>
      <c r="K92" s="87">
        <f>'Standard 9|Accountable'!I40</f>
        <v>0</v>
      </c>
    </row>
    <row r="93" spans="2:11" ht="45" x14ac:dyDescent="0.2">
      <c r="B93" s="179"/>
      <c r="C93" s="290"/>
      <c r="D93" s="103" t="str">
        <f>'Standard 9|Accountable'!B45</f>
        <v>9.3.2 Engagement with users</v>
      </c>
      <c r="E93" s="87">
        <f>'Standard 9|Accountable'!E45</f>
        <v>3</v>
      </c>
      <c r="F93" s="87" t="str">
        <f>'Standard 9|Accountable'!F45</f>
        <v>Confident</v>
      </c>
      <c r="G93" s="87" t="str">
        <f>VLOOKUP(E63,'Standard 9|Accountable'!XFA45:XFB48,2,FALSE)</f>
        <v>Can demonstrate and describe engagement on a regular basis to discuss data and information needs of the users. Uses insights to inform better service delivery.</v>
      </c>
      <c r="H93" s="87">
        <f>'Standard 9|Accountable'!G45</f>
        <v>3</v>
      </c>
      <c r="I93" s="87" t="str">
        <f>'Standard 9|Accountable'!H45</f>
        <v>Confident</v>
      </c>
      <c r="J93" s="162" t="str">
        <f>VLOOKUP(H63,'Standard 9|Accountable'!XFA45:XFB48,2,FALSE)</f>
        <v xml:space="preserve">Can describe how engagement to discuss data and information needs of the service users might operate BUT cannot demonstrate this.  </v>
      </c>
      <c r="K93" s="87">
        <f>'Standard 9|Accountable'!I45</f>
        <v>0</v>
      </c>
    </row>
    <row r="94" spans="2:11" ht="67.5" x14ac:dyDescent="0.2">
      <c r="B94" s="179"/>
      <c r="C94" s="290"/>
      <c r="D94" s="103" t="str">
        <f>'Standard 9|Accountable'!B50</f>
        <v>9.3.3 Reflecting Te Ao Māori in Data Practices</v>
      </c>
      <c r="E94" s="87">
        <f>'Standard 9|Accountable'!E50</f>
        <v>4</v>
      </c>
      <c r="F94" s="87" t="str">
        <f>'Standard 9|Accountable'!F50</f>
        <v>Leader</v>
      </c>
      <c r="G94" s="87" t="str">
        <f>VLOOKUP(E64,'Standard 9|Accountable'!XFA50:XFB53,2,FALSE)</f>
        <v xml:space="preserve">Can describe and demonstrate partnership with Tangata Whenua to embed Te Ao Māori concepts into data practices - e.g. Data=taonga, Māori Data Sovereignty. Practices guided by accepted standards/frameworks/bodies e.g. Te Mana Raraunga. </v>
      </c>
      <c r="H94" s="87">
        <f>'Standard 9|Accountable'!G50</f>
        <v>3</v>
      </c>
      <c r="I94" s="87" t="str">
        <f>'Standard 9|Accountable'!H50</f>
        <v>Confident</v>
      </c>
      <c r="J94" s="162" t="str">
        <f>VLOOKUP(H64,'Standard 9|Accountable'!XFA50:XFB53,2,FALSE)</f>
        <v xml:space="preserve">Can describe and demonstrate partnership with Tangata Whenua to embed Te Ao Māori concepts into data practices - e.g. Data=taonga, Māori Data Sovereignty. Practices guided by accepted standards/frameworks/bodies e.g. Te Mana Raraunga. </v>
      </c>
      <c r="K94" s="87">
        <f>'Standard 9|Accountable'!I50</f>
        <v>0</v>
      </c>
    </row>
    <row r="95" spans="2:11" ht="33.75" x14ac:dyDescent="0.2">
      <c r="B95" s="179"/>
      <c r="C95" s="290"/>
      <c r="D95" s="103" t="str">
        <f>'Standard 9|Accountable'!B55</f>
        <v>9.3.4 Design of Data Practices</v>
      </c>
      <c r="E95" s="87">
        <f>'Standard 9|Accountable'!E55</f>
        <v>2</v>
      </c>
      <c r="F95" s="87" t="str">
        <f>'Standard 9|Accountable'!F55</f>
        <v>Advancing</v>
      </c>
      <c r="G95" s="87" t="str">
        <f>VLOOKUP(E65,'Standard 9|Accountable'!XFA55:XFB58,2,FALSE)</f>
        <v>Can articulate and demonstrate understanding of the value of design-led approaches applied across data practices, but has not yet embedded this.</v>
      </c>
      <c r="H95" s="87">
        <f>'Standard 9|Accountable'!G55</f>
        <v>1</v>
      </c>
      <c r="I95" s="87" t="str">
        <f>'Standard 9|Accountable'!H55</f>
        <v>Developing</v>
      </c>
      <c r="J95" s="162" t="str">
        <f>VLOOKUP(H65,'Standard 9|Accountable'!XFA55:XFB58,2,FALSE)</f>
        <v>Can articulate and demonstrate understanding of the value of design-led approaches applied across data practices, but has not yet embedded this.</v>
      </c>
      <c r="K95" s="87">
        <f>'Standard 9|Accountable'!I55</f>
        <v>0</v>
      </c>
    </row>
    <row r="96" spans="2:11" ht="67.5" x14ac:dyDescent="0.2">
      <c r="B96" s="179"/>
      <c r="C96" s="290"/>
      <c r="D96" s="103" t="str">
        <f>'Standard 9|Accountable'!B60</f>
        <v xml:space="preserve">9.3.5 Privacy </v>
      </c>
      <c r="E96" s="87">
        <f>'Standard 9|Accountable'!E60</f>
        <v>3</v>
      </c>
      <c r="F96" s="87" t="str">
        <f>'Standard 9|Accountable'!F60</f>
        <v>Confident</v>
      </c>
      <c r="G96" s="87" t="str">
        <f>VLOOKUP(E66,'Standard 9|Accountable'!XFA60:XFB63,2,FALSE)</f>
        <v>Can describe and demonstrate systematic application of the Privacy Principles as they apply to data (Privacy Act 2020) e.g. performing Privacy Impact Assessments; monitors application/compliance on a regular basis.  Recognises and reports privacy breaches.</v>
      </c>
      <c r="H96" s="87">
        <f>'Standard 9|Accountable'!G60</f>
        <v>3</v>
      </c>
      <c r="I96" s="87" t="str">
        <f>'Standard 9|Accountable'!H60</f>
        <v>Confident</v>
      </c>
      <c r="J96" s="162" t="str">
        <f>VLOOKUP(H66,'Standard 9|Accountable'!XFA60:XFB63,2,FALSE)</f>
        <v>Has limited ability to articulate application of Privacy Principles as they apply to data (Privacy Act 2020) e.g. including how Privacy Impact Assessments are applied.</v>
      </c>
      <c r="K96" s="87">
        <f>'Standard 9|Accountable'!I60</f>
        <v>0</v>
      </c>
    </row>
    <row r="97" spans="2:11" ht="56.25" x14ac:dyDescent="0.2">
      <c r="B97" s="179"/>
      <c r="C97" s="290"/>
      <c r="D97" s="103" t="str">
        <f>'Standard 9|Accountable'!B65</f>
        <v>9.3.6 Māori Data Sovereignty</v>
      </c>
      <c r="E97" s="87">
        <f>'Standard 9|Accountable'!E65</f>
        <v>4</v>
      </c>
      <c r="F97" s="87" t="str">
        <f>'Standard 9|Accountable'!F65</f>
        <v>Leader</v>
      </c>
      <c r="G97" s="87" t="str">
        <f>VLOOKUP(E67,'Standard 9|Accountable'!XFA65:XFB68,2,FALSE)</f>
        <v>Can describe and articulate Māori Data Sovereignty concepts (e.g. Te Mana Raraunga) and frameworks (e.g. Aotearoa Data &amp; Information Principles, Māori Ethics Guidelines); and applies these in a basic way.</v>
      </c>
      <c r="H97" s="87">
        <f>'Standard 9|Accountable'!G65</f>
        <v>4</v>
      </c>
      <c r="I97" s="87" t="str">
        <f>'Standard 9|Accountable'!H65</f>
        <v>Leader</v>
      </c>
      <c r="J97" s="162" t="str">
        <f>VLOOKUP(H67,'Standard 9|Accountable'!XFA65:XFB68,2,FALSE)</f>
        <v>Can describe and articulate Māori Data Sovereignty concepts (e.g. Te Mana Raraunga) and frameworks (e.g. Aotearoa Data &amp; Information Principles, Māori Ethics Guidelines); and applies these in a basic way.</v>
      </c>
      <c r="K97" s="87">
        <f>'Standard 9|Accountable'!I65</f>
        <v>0</v>
      </c>
    </row>
    <row r="98" spans="2:11" ht="45" x14ac:dyDescent="0.2">
      <c r="B98" s="179"/>
      <c r="C98" s="290"/>
      <c r="D98" s="103" t="str">
        <f>'Standard 9|Accountable'!B70</f>
        <v>9.3.7 Transparency of data practices - communicating to others</v>
      </c>
      <c r="E98" s="87">
        <f>'Standard 9|Accountable'!E70</f>
        <v>3</v>
      </c>
      <c r="F98" s="87" t="str">
        <f>'Standard 9|Accountable'!F70</f>
        <v>Confident</v>
      </c>
      <c r="G98" s="87" t="str">
        <f>VLOOKUP(E68,'Standard 9|Accountable'!XFA70:XFB73,2,FALSE)</f>
        <v>Understands and can articulate why it is important to communicate how data is collected, used, stored, shared but can only demonstrate that this is done in a limited way.</v>
      </c>
      <c r="H98" s="87">
        <f>'Standard 9|Accountable'!G70</f>
        <v>2</v>
      </c>
      <c r="I98" s="87" t="str">
        <f>'Standard 9|Accountable'!H70</f>
        <v>Advancing</v>
      </c>
      <c r="J98" s="162" t="str">
        <f>VLOOKUP(H68,'Standard 9|Accountable'!XFA70:XFB73,2,FALSE)</f>
        <v>Cannot articulate the importance of communicating, or demonstrate communication of, how data is collected, used, stored, shared - to other organisations and the public.</v>
      </c>
      <c r="K98" s="87">
        <f>'Standard 9|Accountable'!I70</f>
        <v>0</v>
      </c>
    </row>
    <row r="99" spans="2:11" ht="67.5" x14ac:dyDescent="0.2">
      <c r="B99" s="180"/>
      <c r="C99" s="291"/>
      <c r="D99" s="103" t="str">
        <f>'Standard 9|Accountable'!B75</f>
        <v>9.3.8 Public Trust and Confidence</v>
      </c>
      <c r="E99" s="87">
        <f>'Standard 9|Accountable'!E75</f>
        <v>3</v>
      </c>
      <c r="F99" s="87" t="str">
        <f>'Standard 9|Accountable'!F75</f>
        <v>Confident</v>
      </c>
      <c r="G99" s="87" t="str">
        <f>VLOOKUP(E69,'Standard 9|Accountable'!XFA75:XFB78,2,FALSE)</f>
        <v>Can describe and demonstrate measurement of trust and confidence from the public, tangata whenua and other stakeholders around data quality, availability, access, data governance arrangements. Uses insights to inform improvements.</v>
      </c>
      <c r="H99" s="87">
        <f>'Standard 9|Accountable'!G75</f>
        <v>3</v>
      </c>
      <c r="I99" s="87" t="str">
        <f>'Standard 9|Accountable'!H75</f>
        <v>Confident</v>
      </c>
      <c r="J99" s="162" t="str">
        <f>VLOOKUP(H68,'Standard 9|Accountable'!XFA70:XFB73,2,FALSE)</f>
        <v>Cannot articulate the importance of communicating, or demonstrate communication of, how data is collected, used, stored, shared - to other organisations and the public.</v>
      </c>
      <c r="K99" s="87">
        <f>'Standard 9|Accountable'!I75</f>
        <v>0</v>
      </c>
    </row>
  </sheetData>
  <autoFilter ref="A1:L1" xr:uid="{C5E21FE4-CF23-4C88-8015-8B3875D50352}"/>
  <mergeCells count="40">
    <mergeCell ref="B85:B99"/>
    <mergeCell ref="C85:C90"/>
    <mergeCell ref="C92:C99"/>
    <mergeCell ref="B68:B73"/>
    <mergeCell ref="C68:C69"/>
    <mergeCell ref="C70:C71"/>
    <mergeCell ref="C72:C73"/>
    <mergeCell ref="B74:B84"/>
    <mergeCell ref="C74:C75"/>
    <mergeCell ref="C76:C77"/>
    <mergeCell ref="C78:C80"/>
    <mergeCell ref="C81:C82"/>
    <mergeCell ref="C83:C84"/>
    <mergeCell ref="B51:B55"/>
    <mergeCell ref="C51:C52"/>
    <mergeCell ref="C53:C54"/>
    <mergeCell ref="B56:B67"/>
    <mergeCell ref="C56:C57"/>
    <mergeCell ref="C59:C61"/>
    <mergeCell ref="C62:C64"/>
    <mergeCell ref="C65:C67"/>
    <mergeCell ref="B28:B39"/>
    <mergeCell ref="C28:C30"/>
    <mergeCell ref="C31:C36"/>
    <mergeCell ref="C37:C39"/>
    <mergeCell ref="B40:B50"/>
    <mergeCell ref="C40:C42"/>
    <mergeCell ref="C43:C44"/>
    <mergeCell ref="C45:C46"/>
    <mergeCell ref="C47:C49"/>
    <mergeCell ref="B2:B15"/>
    <mergeCell ref="C2:C6"/>
    <mergeCell ref="C7:C9"/>
    <mergeCell ref="C10:C13"/>
    <mergeCell ref="C14:C15"/>
    <mergeCell ref="B16:B27"/>
    <mergeCell ref="C16:C18"/>
    <mergeCell ref="C19:C22"/>
    <mergeCell ref="C23:C24"/>
    <mergeCell ref="C25:C27"/>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0:K189"/>
  <sheetViews>
    <sheetView workbookViewId="0">
      <selection activeCell="J28" sqref="J28"/>
    </sheetView>
  </sheetViews>
  <sheetFormatPr defaultRowHeight="14.25" x14ac:dyDescent="0.2"/>
  <sheetData>
    <row r="10" spans="1:11" s="2" customFormat="1" ht="15" x14ac:dyDescent="0.2">
      <c r="A10" s="17"/>
      <c r="B10" s="18"/>
      <c r="C10" s="184"/>
      <c r="D10" s="10"/>
      <c r="E10" s="55"/>
      <c r="F10" s="64"/>
      <c r="G10" s="4">
        <f t="shared" ref="G10:G41" si="0">LEN(E10)</f>
        <v>0</v>
      </c>
      <c r="H10" s="40"/>
      <c r="I10" s="45"/>
      <c r="J10" s="4"/>
      <c r="K10" s="48"/>
    </row>
    <row r="11" spans="1:11" s="2" customFormat="1" ht="15" x14ac:dyDescent="0.2">
      <c r="A11" s="17"/>
      <c r="B11" s="19"/>
      <c r="C11" s="183"/>
      <c r="D11" s="3"/>
      <c r="E11" s="51"/>
      <c r="F11" s="63"/>
      <c r="G11" s="4">
        <f t="shared" si="0"/>
        <v>0</v>
      </c>
      <c r="H11" s="40"/>
      <c r="I11" s="45"/>
      <c r="J11" s="4"/>
      <c r="K11" s="48"/>
    </row>
    <row r="12" spans="1:11" s="2" customFormat="1" ht="15" x14ac:dyDescent="0.2">
      <c r="A12" s="17"/>
      <c r="B12" s="19"/>
      <c r="C12" s="183"/>
      <c r="D12" s="3"/>
      <c r="E12" s="51"/>
      <c r="F12" s="63"/>
      <c r="G12" s="4">
        <f t="shared" si="0"/>
        <v>0</v>
      </c>
      <c r="H12" s="40"/>
      <c r="I12" s="45"/>
      <c r="J12" s="4"/>
      <c r="K12" s="48"/>
    </row>
    <row r="13" spans="1:11" s="2" customFormat="1" ht="15" x14ac:dyDescent="0.2">
      <c r="A13" s="17"/>
      <c r="B13" s="19"/>
      <c r="C13" s="183"/>
      <c r="D13" s="3"/>
      <c r="E13" s="51"/>
      <c r="F13" s="63"/>
      <c r="G13" s="4">
        <f t="shared" si="0"/>
        <v>0</v>
      </c>
      <c r="H13" s="40"/>
      <c r="I13" s="45"/>
      <c r="J13" s="4"/>
      <c r="K13" s="48"/>
    </row>
    <row r="14" spans="1:11" s="2" customFormat="1" ht="15" x14ac:dyDescent="0.2">
      <c r="A14" s="17"/>
      <c r="B14" s="19"/>
      <c r="C14" s="182"/>
      <c r="D14" s="3"/>
      <c r="E14" s="51"/>
      <c r="F14" s="63"/>
      <c r="G14" s="4">
        <f t="shared" si="0"/>
        <v>0</v>
      </c>
      <c r="H14" s="40"/>
      <c r="I14" s="45"/>
      <c r="J14" s="4"/>
      <c r="K14" s="48"/>
    </row>
    <row r="15" spans="1:11" s="2" customFormat="1" ht="15" x14ac:dyDescent="0.2">
      <c r="A15" s="17"/>
      <c r="B15" s="19"/>
      <c r="C15" s="183"/>
      <c r="D15" s="3"/>
      <c r="E15" s="51"/>
      <c r="F15" s="63"/>
      <c r="G15" s="4">
        <f t="shared" si="0"/>
        <v>0</v>
      </c>
      <c r="H15" s="40"/>
      <c r="I15" s="45"/>
      <c r="J15" s="4"/>
      <c r="K15" s="48"/>
    </row>
    <row r="16" spans="1:11" s="2" customFormat="1" ht="15" x14ac:dyDescent="0.2">
      <c r="A16" s="17"/>
      <c r="B16" s="19"/>
      <c r="C16" s="183"/>
      <c r="D16" s="3"/>
      <c r="E16" s="51"/>
      <c r="F16" s="63"/>
      <c r="G16" s="4">
        <f t="shared" si="0"/>
        <v>0</v>
      </c>
      <c r="H16" s="40"/>
      <c r="I16" s="45"/>
      <c r="J16" s="4"/>
      <c r="K16" s="48"/>
    </row>
    <row r="17" spans="1:11" s="2" customFormat="1" ht="15" x14ac:dyDescent="0.2">
      <c r="A17" s="17"/>
      <c r="B17" s="19"/>
      <c r="C17" s="183"/>
      <c r="D17" s="3"/>
      <c r="E17" s="51"/>
      <c r="F17" s="63"/>
      <c r="G17" s="4">
        <f t="shared" si="0"/>
        <v>0</v>
      </c>
      <c r="H17" s="40"/>
      <c r="I17" s="45"/>
      <c r="J17" s="4"/>
      <c r="K17" s="48"/>
    </row>
    <row r="18" spans="1:11" s="2" customFormat="1" ht="15" x14ac:dyDescent="0.2">
      <c r="A18" s="17"/>
      <c r="B18" s="19"/>
      <c r="C18" s="182"/>
      <c r="D18" s="3"/>
      <c r="E18" s="51"/>
      <c r="F18" s="63"/>
      <c r="G18" s="4">
        <f t="shared" si="0"/>
        <v>0</v>
      </c>
      <c r="H18" s="40"/>
      <c r="I18" s="45"/>
      <c r="J18" s="4"/>
      <c r="K18" s="48"/>
    </row>
    <row r="19" spans="1:11" s="2" customFormat="1" ht="15" x14ac:dyDescent="0.2">
      <c r="A19" s="17"/>
      <c r="B19" s="19"/>
      <c r="C19" s="183"/>
      <c r="D19" s="3"/>
      <c r="E19" s="51"/>
      <c r="F19" s="63"/>
      <c r="G19" s="4">
        <f t="shared" si="0"/>
        <v>0</v>
      </c>
      <c r="H19" s="40"/>
      <c r="I19" s="45"/>
      <c r="J19" s="4"/>
      <c r="K19" s="48"/>
    </row>
    <row r="20" spans="1:11" s="2" customFormat="1" ht="15" x14ac:dyDescent="0.2">
      <c r="A20" s="17"/>
      <c r="B20" s="19"/>
      <c r="C20" s="183"/>
      <c r="D20" s="3"/>
      <c r="E20" s="51"/>
      <c r="F20" s="63"/>
      <c r="G20" s="4">
        <f t="shared" si="0"/>
        <v>0</v>
      </c>
      <c r="H20" s="40"/>
      <c r="I20" s="45"/>
      <c r="J20" s="4"/>
      <c r="K20" s="48"/>
    </row>
    <row r="21" spans="1:11" s="2" customFormat="1" ht="15" x14ac:dyDescent="0.2">
      <c r="A21" s="17"/>
      <c r="B21" s="19"/>
      <c r="C21" s="183"/>
      <c r="D21" s="3"/>
      <c r="E21" s="51"/>
      <c r="F21" s="63"/>
      <c r="G21" s="4">
        <f t="shared" si="0"/>
        <v>0</v>
      </c>
      <c r="H21" s="40"/>
      <c r="I21" s="45"/>
      <c r="J21" s="4"/>
      <c r="K21" s="48"/>
    </row>
    <row r="22" spans="1:11" s="2" customFormat="1" ht="15" x14ac:dyDescent="0.2">
      <c r="A22" s="17"/>
      <c r="B22" s="19"/>
      <c r="C22" s="182"/>
      <c r="D22" s="3"/>
      <c r="E22" s="51"/>
      <c r="F22" s="63"/>
      <c r="G22" s="4">
        <f t="shared" si="0"/>
        <v>0</v>
      </c>
      <c r="H22" s="40"/>
      <c r="I22" s="45"/>
      <c r="J22" s="4"/>
      <c r="K22" s="48"/>
    </row>
    <row r="23" spans="1:11" s="2" customFormat="1" ht="15" x14ac:dyDescent="0.2">
      <c r="A23" s="17"/>
      <c r="B23" s="19"/>
      <c r="C23" s="183"/>
      <c r="D23" s="3"/>
      <c r="E23" s="51"/>
      <c r="F23" s="63"/>
      <c r="G23" s="4">
        <f t="shared" si="0"/>
        <v>0</v>
      </c>
      <c r="H23" s="40"/>
      <c r="I23" s="45"/>
      <c r="J23" s="4"/>
      <c r="K23" s="48"/>
    </row>
    <row r="24" spans="1:11" s="2" customFormat="1" ht="15" x14ac:dyDescent="0.2">
      <c r="A24" s="17"/>
      <c r="B24" s="19"/>
      <c r="C24" s="183"/>
      <c r="D24" s="3"/>
      <c r="E24" s="51"/>
      <c r="F24" s="63"/>
      <c r="G24" s="4">
        <f t="shared" si="0"/>
        <v>0</v>
      </c>
      <c r="H24" s="40"/>
      <c r="I24" s="45"/>
      <c r="J24" s="4"/>
      <c r="K24" s="48"/>
    </row>
    <row r="25" spans="1:11" s="2" customFormat="1" ht="15" x14ac:dyDescent="0.2">
      <c r="A25" s="17"/>
      <c r="B25" s="19"/>
      <c r="C25" s="183"/>
      <c r="D25" s="3"/>
      <c r="E25" s="51"/>
      <c r="F25" s="63"/>
      <c r="G25" s="4">
        <f t="shared" si="0"/>
        <v>0</v>
      </c>
      <c r="H25" s="40"/>
      <c r="I25" s="45"/>
      <c r="J25" s="4"/>
      <c r="K25" s="48"/>
    </row>
    <row r="26" spans="1:11" s="2" customFormat="1" ht="15" x14ac:dyDescent="0.2">
      <c r="A26" s="17"/>
      <c r="B26" s="19"/>
      <c r="C26" s="182"/>
      <c r="D26" s="3"/>
      <c r="E26" s="51"/>
      <c r="F26" s="63"/>
      <c r="G26" s="4">
        <f t="shared" si="0"/>
        <v>0</v>
      </c>
      <c r="H26" s="40"/>
      <c r="I26" s="45"/>
      <c r="J26" s="4"/>
      <c r="K26" s="48"/>
    </row>
    <row r="27" spans="1:11" s="2" customFormat="1" ht="15" x14ac:dyDescent="0.2">
      <c r="A27" s="17"/>
      <c r="B27" s="19"/>
      <c r="C27" s="183"/>
      <c r="D27" s="3"/>
      <c r="E27" s="51"/>
      <c r="F27" s="63"/>
      <c r="G27" s="4">
        <f t="shared" si="0"/>
        <v>0</v>
      </c>
      <c r="H27" s="40"/>
      <c r="I27" s="45"/>
      <c r="J27" s="4"/>
      <c r="K27" s="48"/>
    </row>
    <row r="28" spans="1:11" s="2" customFormat="1" ht="15" x14ac:dyDescent="0.2">
      <c r="A28" s="17"/>
      <c r="B28" s="19"/>
      <c r="C28" s="183"/>
      <c r="D28" s="3"/>
      <c r="E28" s="51"/>
      <c r="F28" s="63"/>
      <c r="G28" s="4">
        <f t="shared" si="0"/>
        <v>0</v>
      </c>
      <c r="H28" s="40"/>
      <c r="I28" s="45"/>
      <c r="J28" s="4"/>
      <c r="K28" s="48"/>
    </row>
    <row r="29" spans="1:11" s="2" customFormat="1" ht="15" x14ac:dyDescent="0.2">
      <c r="A29" s="17"/>
      <c r="B29" s="19"/>
      <c r="C29" s="183"/>
      <c r="D29" s="3"/>
      <c r="E29" s="51"/>
      <c r="F29" s="63"/>
      <c r="G29" s="4">
        <f t="shared" si="0"/>
        <v>0</v>
      </c>
      <c r="H29" s="40"/>
      <c r="I29" s="45"/>
      <c r="J29" s="4"/>
      <c r="K29" s="48"/>
    </row>
    <row r="30" spans="1:11" s="2" customFormat="1" ht="15" x14ac:dyDescent="0.2">
      <c r="A30" s="17"/>
      <c r="B30" s="19"/>
      <c r="C30" s="182"/>
      <c r="D30" s="3"/>
      <c r="E30" s="51"/>
      <c r="F30" s="63"/>
      <c r="G30" s="4">
        <f t="shared" si="0"/>
        <v>0</v>
      </c>
      <c r="H30" s="40"/>
      <c r="I30" s="45"/>
      <c r="J30" s="4"/>
      <c r="K30" s="48"/>
    </row>
    <row r="31" spans="1:11" s="2" customFormat="1" ht="15" x14ac:dyDescent="0.2">
      <c r="A31" s="17"/>
      <c r="B31" s="19"/>
      <c r="C31" s="183"/>
      <c r="D31" s="3"/>
      <c r="E31" s="51"/>
      <c r="F31" s="63"/>
      <c r="G31" s="4">
        <f t="shared" si="0"/>
        <v>0</v>
      </c>
      <c r="H31" s="40"/>
      <c r="I31" s="45"/>
      <c r="J31" s="4"/>
      <c r="K31" s="48"/>
    </row>
    <row r="32" spans="1:11" s="2" customFormat="1" ht="15" x14ac:dyDescent="0.2">
      <c r="A32" s="17"/>
      <c r="B32" s="19"/>
      <c r="C32" s="183"/>
      <c r="D32" s="3"/>
      <c r="E32" s="51"/>
      <c r="F32" s="63"/>
      <c r="G32" s="4">
        <f t="shared" si="0"/>
        <v>0</v>
      </c>
      <c r="H32" s="40"/>
      <c r="I32" s="45"/>
      <c r="J32" s="4"/>
      <c r="K32" s="48"/>
    </row>
    <row r="33" spans="1:11" s="2" customFormat="1" ht="15" x14ac:dyDescent="0.2">
      <c r="A33" s="17"/>
      <c r="B33" s="19"/>
      <c r="C33" s="183"/>
      <c r="D33" s="3"/>
      <c r="E33" s="51"/>
      <c r="F33" s="63"/>
      <c r="G33" s="4">
        <f t="shared" si="0"/>
        <v>0</v>
      </c>
      <c r="H33" s="40"/>
      <c r="I33" s="45"/>
      <c r="J33" s="4"/>
      <c r="K33" s="48"/>
    </row>
    <row r="34" spans="1:11" s="2" customFormat="1" ht="15" x14ac:dyDescent="0.2">
      <c r="A34" s="17"/>
      <c r="B34" s="19"/>
      <c r="C34" s="182"/>
      <c r="D34" s="3"/>
      <c r="E34" s="51"/>
      <c r="F34" s="63"/>
      <c r="G34" s="4">
        <f t="shared" si="0"/>
        <v>0</v>
      </c>
      <c r="H34" s="40"/>
      <c r="I34" s="45"/>
      <c r="J34" s="4"/>
      <c r="K34" s="48"/>
    </row>
    <row r="35" spans="1:11" s="2" customFormat="1" ht="15" x14ac:dyDescent="0.2">
      <c r="A35" s="17"/>
      <c r="B35" s="19"/>
      <c r="C35" s="183"/>
      <c r="D35" s="3"/>
      <c r="E35" s="51"/>
      <c r="F35" s="63"/>
      <c r="G35" s="4">
        <f t="shared" si="0"/>
        <v>0</v>
      </c>
      <c r="H35" s="40"/>
      <c r="I35" s="45"/>
      <c r="J35" s="4"/>
      <c r="K35" s="48"/>
    </row>
    <row r="36" spans="1:11" s="2" customFormat="1" ht="15" x14ac:dyDescent="0.2">
      <c r="A36" s="17"/>
      <c r="B36" s="19"/>
      <c r="C36" s="183"/>
      <c r="D36" s="3"/>
      <c r="E36" s="51"/>
      <c r="F36" s="63"/>
      <c r="G36" s="4">
        <f t="shared" si="0"/>
        <v>0</v>
      </c>
      <c r="H36" s="40"/>
      <c r="I36" s="45"/>
      <c r="J36" s="4"/>
      <c r="K36" s="48"/>
    </row>
    <row r="37" spans="1:11" s="2" customFormat="1" ht="15" x14ac:dyDescent="0.2">
      <c r="A37" s="17"/>
      <c r="B37" s="19"/>
      <c r="C37" s="183"/>
      <c r="D37" s="3"/>
      <c r="E37" s="51"/>
      <c r="F37" s="63"/>
      <c r="G37" s="4">
        <f t="shared" si="0"/>
        <v>0</v>
      </c>
      <c r="H37" s="40"/>
      <c r="I37" s="45"/>
      <c r="J37" s="4"/>
      <c r="K37" s="48"/>
    </row>
    <row r="38" spans="1:11" s="2" customFormat="1" ht="15" x14ac:dyDescent="0.2">
      <c r="A38" s="17"/>
      <c r="B38" s="19"/>
      <c r="C38" s="182"/>
      <c r="D38" s="3"/>
      <c r="E38" s="51"/>
      <c r="F38" s="63"/>
      <c r="G38" s="4">
        <f t="shared" si="0"/>
        <v>0</v>
      </c>
      <c r="H38" s="40"/>
      <c r="I38" s="45"/>
      <c r="J38" s="4"/>
      <c r="K38" s="48"/>
    </row>
    <row r="39" spans="1:11" s="2" customFormat="1" ht="15" x14ac:dyDescent="0.2">
      <c r="A39" s="17"/>
      <c r="B39" s="19"/>
      <c r="C39" s="183"/>
      <c r="D39" s="3"/>
      <c r="E39" s="51"/>
      <c r="F39" s="63"/>
      <c r="G39" s="4">
        <f t="shared" si="0"/>
        <v>0</v>
      </c>
      <c r="H39" s="40"/>
      <c r="I39" s="45"/>
      <c r="J39" s="4"/>
      <c r="K39" s="48"/>
    </row>
    <row r="40" spans="1:11" s="2" customFormat="1" ht="15" x14ac:dyDescent="0.2">
      <c r="A40" s="17"/>
      <c r="B40" s="19"/>
      <c r="C40" s="183"/>
      <c r="D40" s="3"/>
      <c r="E40" s="51"/>
      <c r="F40" s="63"/>
      <c r="G40" s="4">
        <f t="shared" si="0"/>
        <v>0</v>
      </c>
      <c r="H40" s="40"/>
      <c r="I40" s="45"/>
      <c r="J40" s="4"/>
      <c r="K40" s="48"/>
    </row>
    <row r="41" spans="1:11" s="2" customFormat="1" ht="15" x14ac:dyDescent="0.2">
      <c r="A41" s="17"/>
      <c r="B41" s="19"/>
      <c r="C41" s="183"/>
      <c r="D41" s="3"/>
      <c r="E41" s="51"/>
      <c r="F41" s="63"/>
      <c r="G41" s="4">
        <f t="shared" si="0"/>
        <v>0</v>
      </c>
      <c r="H41" s="40"/>
      <c r="I41" s="45"/>
      <c r="J41" s="4"/>
      <c r="K41" s="48"/>
    </row>
    <row r="42" spans="1:11" s="2" customFormat="1" ht="15" x14ac:dyDescent="0.2">
      <c r="A42" s="17"/>
      <c r="B42" s="19"/>
      <c r="C42" s="182"/>
      <c r="D42" s="3"/>
      <c r="E42" s="51"/>
      <c r="F42" s="63"/>
      <c r="G42" s="4">
        <f t="shared" ref="G42:G73" si="1">LEN(E42)</f>
        <v>0</v>
      </c>
      <c r="H42" s="40"/>
      <c r="I42" s="45"/>
      <c r="J42" s="4"/>
      <c r="K42" s="48"/>
    </row>
    <row r="43" spans="1:11" s="2" customFormat="1" ht="15" x14ac:dyDescent="0.2">
      <c r="A43" s="17"/>
      <c r="B43" s="19"/>
      <c r="C43" s="183"/>
      <c r="D43" s="3"/>
      <c r="E43" s="51"/>
      <c r="F43" s="63"/>
      <c r="G43" s="4">
        <f t="shared" si="1"/>
        <v>0</v>
      </c>
      <c r="H43" s="40"/>
      <c r="I43" s="45"/>
      <c r="J43" s="4"/>
      <c r="K43" s="48"/>
    </row>
    <row r="44" spans="1:11" s="2" customFormat="1" ht="15" x14ac:dyDescent="0.2">
      <c r="A44" s="17"/>
      <c r="B44" s="19"/>
      <c r="C44" s="183"/>
      <c r="D44" s="3"/>
      <c r="E44" s="51"/>
      <c r="F44" s="63"/>
      <c r="G44" s="4">
        <f t="shared" si="1"/>
        <v>0</v>
      </c>
      <c r="H44" s="40"/>
      <c r="I44" s="45"/>
      <c r="J44" s="4"/>
      <c r="K44" s="48"/>
    </row>
    <row r="45" spans="1:11" s="2" customFormat="1" ht="15" x14ac:dyDescent="0.2">
      <c r="A45" s="17"/>
      <c r="B45" s="19"/>
      <c r="C45" s="183"/>
      <c r="D45" s="3"/>
      <c r="E45" s="51"/>
      <c r="F45" s="63"/>
      <c r="G45" s="4">
        <f t="shared" si="1"/>
        <v>0</v>
      </c>
      <c r="H45" s="40"/>
      <c r="I45" s="45"/>
      <c r="J45" s="4"/>
      <c r="K45" s="48"/>
    </row>
    <row r="46" spans="1:11" s="2" customFormat="1" ht="15" x14ac:dyDescent="0.2">
      <c r="A46" s="17"/>
      <c r="B46" s="19"/>
      <c r="C46" s="182"/>
      <c r="D46" s="3"/>
      <c r="E46" s="51"/>
      <c r="F46" s="63"/>
      <c r="G46" s="4">
        <f t="shared" si="1"/>
        <v>0</v>
      </c>
      <c r="H46" s="40"/>
      <c r="I46" s="45"/>
      <c r="J46" s="4"/>
      <c r="K46" s="48"/>
    </row>
    <row r="47" spans="1:11" s="2" customFormat="1" ht="15" x14ac:dyDescent="0.2">
      <c r="A47" s="17"/>
      <c r="B47" s="19"/>
      <c r="C47" s="183"/>
      <c r="D47" s="3"/>
      <c r="E47" s="51"/>
      <c r="F47" s="63"/>
      <c r="G47" s="4">
        <f t="shared" si="1"/>
        <v>0</v>
      </c>
      <c r="H47" s="40"/>
      <c r="I47" s="45"/>
      <c r="J47" s="4"/>
      <c r="K47" s="48"/>
    </row>
    <row r="48" spans="1:11" s="2" customFormat="1" ht="15" x14ac:dyDescent="0.2">
      <c r="A48" s="17"/>
      <c r="B48" s="19"/>
      <c r="C48" s="183"/>
      <c r="D48" s="3"/>
      <c r="E48" s="51"/>
      <c r="F48" s="63"/>
      <c r="G48" s="4">
        <f t="shared" si="1"/>
        <v>0</v>
      </c>
      <c r="H48" s="40"/>
      <c r="I48" s="45"/>
      <c r="J48" s="4"/>
      <c r="K48" s="48"/>
    </row>
    <row r="49" spans="1:11" s="2" customFormat="1" ht="15" x14ac:dyDescent="0.2">
      <c r="A49" s="17"/>
      <c r="B49" s="19"/>
      <c r="C49" s="183"/>
      <c r="D49" s="3"/>
      <c r="E49" s="51"/>
      <c r="F49" s="63"/>
      <c r="G49" s="4">
        <f t="shared" si="1"/>
        <v>0</v>
      </c>
      <c r="H49" s="40"/>
      <c r="I49" s="45"/>
      <c r="J49" s="4"/>
      <c r="K49" s="48"/>
    </row>
    <row r="50" spans="1:11" s="2" customFormat="1" ht="15" x14ac:dyDescent="0.2">
      <c r="A50" s="17"/>
      <c r="B50" s="19"/>
      <c r="C50" s="182"/>
      <c r="D50" s="3"/>
      <c r="E50" s="51"/>
      <c r="F50" s="63"/>
      <c r="G50" s="4">
        <f t="shared" si="1"/>
        <v>0</v>
      </c>
      <c r="H50" s="40"/>
      <c r="I50" s="45"/>
      <c r="J50" s="4"/>
      <c r="K50" s="48"/>
    </row>
    <row r="51" spans="1:11" s="2" customFormat="1" ht="15" x14ac:dyDescent="0.2">
      <c r="A51" s="17"/>
      <c r="B51" s="19"/>
      <c r="C51" s="183"/>
      <c r="D51" s="3"/>
      <c r="E51" s="51"/>
      <c r="F51" s="63"/>
      <c r="G51" s="4">
        <f t="shared" si="1"/>
        <v>0</v>
      </c>
      <c r="H51" s="40"/>
      <c r="I51" s="45"/>
      <c r="J51" s="4"/>
      <c r="K51" s="48"/>
    </row>
    <row r="52" spans="1:11" s="2" customFormat="1" ht="15" x14ac:dyDescent="0.2">
      <c r="A52" s="17"/>
      <c r="B52" s="19"/>
      <c r="C52" s="183"/>
      <c r="D52" s="3"/>
      <c r="E52" s="51"/>
      <c r="F52" s="63"/>
      <c r="G52" s="4">
        <f t="shared" si="1"/>
        <v>0</v>
      </c>
      <c r="H52" s="40"/>
      <c r="I52" s="45"/>
      <c r="J52" s="4"/>
      <c r="K52" s="48"/>
    </row>
    <row r="53" spans="1:11" s="2" customFormat="1" ht="15" x14ac:dyDescent="0.2">
      <c r="A53" s="17"/>
      <c r="B53" s="19"/>
      <c r="C53" s="183"/>
      <c r="D53" s="3"/>
      <c r="E53" s="51"/>
      <c r="F53" s="63"/>
      <c r="G53" s="4">
        <f t="shared" si="1"/>
        <v>0</v>
      </c>
      <c r="H53" s="40"/>
      <c r="I53" s="45"/>
      <c r="J53" s="4"/>
      <c r="K53" s="48"/>
    </row>
    <row r="54" spans="1:11" s="2" customFormat="1" ht="15" x14ac:dyDescent="0.2">
      <c r="A54" s="17"/>
      <c r="B54" s="19"/>
      <c r="C54" s="182"/>
      <c r="D54" s="3"/>
      <c r="E54" s="51"/>
      <c r="F54" s="63"/>
      <c r="G54" s="4">
        <f t="shared" si="1"/>
        <v>0</v>
      </c>
      <c r="H54" s="40"/>
      <c r="I54" s="45"/>
      <c r="J54" s="4"/>
      <c r="K54" s="48"/>
    </row>
    <row r="55" spans="1:11" s="2" customFormat="1" ht="15" x14ac:dyDescent="0.2">
      <c r="A55" s="17"/>
      <c r="B55" s="19"/>
      <c r="C55" s="183"/>
      <c r="D55" s="3"/>
      <c r="E55" s="51"/>
      <c r="F55" s="63"/>
      <c r="G55" s="4">
        <f t="shared" si="1"/>
        <v>0</v>
      </c>
      <c r="H55" s="40"/>
      <c r="I55" s="45"/>
      <c r="J55" s="4"/>
      <c r="K55" s="48"/>
    </row>
    <row r="56" spans="1:11" s="2" customFormat="1" ht="15" x14ac:dyDescent="0.2">
      <c r="A56" s="17"/>
      <c r="B56" s="19"/>
      <c r="C56" s="183"/>
      <c r="D56" s="3"/>
      <c r="E56" s="51"/>
      <c r="F56" s="63"/>
      <c r="G56" s="4">
        <f t="shared" si="1"/>
        <v>0</v>
      </c>
      <c r="H56" s="40"/>
      <c r="I56" s="45"/>
      <c r="J56" s="4"/>
      <c r="K56" s="48"/>
    </row>
    <row r="57" spans="1:11" s="2" customFormat="1" ht="15" x14ac:dyDescent="0.2">
      <c r="A57" s="17"/>
      <c r="B57" s="19"/>
      <c r="C57" s="183"/>
      <c r="D57" s="3"/>
      <c r="E57" s="51"/>
      <c r="F57" s="63"/>
      <c r="G57" s="4">
        <f t="shared" si="1"/>
        <v>0</v>
      </c>
      <c r="H57" s="40"/>
      <c r="I57" s="45"/>
      <c r="J57" s="4"/>
      <c r="K57" s="48"/>
    </row>
    <row r="58" spans="1:11" s="2" customFormat="1" ht="15" x14ac:dyDescent="0.2">
      <c r="A58" s="17"/>
      <c r="B58" s="19"/>
      <c r="C58" s="182"/>
      <c r="D58" s="3"/>
      <c r="E58" s="51"/>
      <c r="F58" s="63"/>
      <c r="G58" s="4">
        <f t="shared" si="1"/>
        <v>0</v>
      </c>
      <c r="H58" s="40"/>
      <c r="I58" s="45"/>
      <c r="J58" s="4"/>
      <c r="K58" s="48"/>
    </row>
    <row r="59" spans="1:11" s="2" customFormat="1" ht="15" x14ac:dyDescent="0.2">
      <c r="A59" s="17"/>
      <c r="B59" s="19"/>
      <c r="C59" s="183"/>
      <c r="D59" s="3"/>
      <c r="E59" s="51"/>
      <c r="F59" s="63"/>
      <c r="G59" s="4">
        <f t="shared" si="1"/>
        <v>0</v>
      </c>
      <c r="H59" s="40"/>
      <c r="I59" s="45"/>
      <c r="J59" s="4"/>
      <c r="K59" s="48"/>
    </row>
    <row r="60" spans="1:11" s="2" customFormat="1" ht="15" x14ac:dyDescent="0.2">
      <c r="A60" s="17"/>
      <c r="B60" s="19"/>
      <c r="C60" s="183"/>
      <c r="D60" s="3"/>
      <c r="E60" s="51"/>
      <c r="F60" s="63"/>
      <c r="G60" s="4">
        <f t="shared" si="1"/>
        <v>0</v>
      </c>
      <c r="H60" s="40"/>
      <c r="I60" s="45"/>
      <c r="J60" s="4"/>
      <c r="K60" s="48"/>
    </row>
    <row r="61" spans="1:11" s="2" customFormat="1" ht="15" x14ac:dyDescent="0.2">
      <c r="A61" s="17"/>
      <c r="B61" s="19"/>
      <c r="C61" s="183"/>
      <c r="D61" s="3"/>
      <c r="E61" s="51"/>
      <c r="F61" s="63"/>
      <c r="G61" s="4">
        <f t="shared" si="1"/>
        <v>0</v>
      </c>
      <c r="H61" s="40"/>
      <c r="I61" s="45"/>
      <c r="J61" s="4"/>
      <c r="K61" s="48"/>
    </row>
    <row r="62" spans="1:11" s="2" customFormat="1" ht="15" x14ac:dyDescent="0.2">
      <c r="A62" s="17"/>
      <c r="B62" s="19"/>
      <c r="C62" s="182"/>
      <c r="D62" s="3"/>
      <c r="E62" s="51"/>
      <c r="F62" s="63"/>
      <c r="G62" s="4">
        <f t="shared" si="1"/>
        <v>0</v>
      </c>
      <c r="H62" s="40"/>
      <c r="I62" s="45"/>
      <c r="J62" s="4"/>
      <c r="K62" s="48"/>
    </row>
    <row r="63" spans="1:11" s="2" customFormat="1" ht="15" x14ac:dyDescent="0.2">
      <c r="A63" s="17"/>
      <c r="B63" s="19"/>
      <c r="C63" s="183"/>
      <c r="D63" s="3"/>
      <c r="E63" s="51"/>
      <c r="F63" s="63"/>
      <c r="G63" s="4">
        <f t="shared" si="1"/>
        <v>0</v>
      </c>
      <c r="H63" s="40"/>
      <c r="I63" s="45"/>
      <c r="J63" s="4"/>
      <c r="K63" s="48"/>
    </row>
    <row r="64" spans="1:11" s="2" customFormat="1" ht="15" x14ac:dyDescent="0.2">
      <c r="A64" s="17"/>
      <c r="B64" s="19"/>
      <c r="C64" s="183"/>
      <c r="D64" s="3"/>
      <c r="E64" s="51"/>
      <c r="F64" s="63"/>
      <c r="G64" s="4">
        <f t="shared" si="1"/>
        <v>0</v>
      </c>
      <c r="H64" s="40"/>
      <c r="I64" s="45"/>
      <c r="J64" s="4"/>
      <c r="K64" s="48"/>
    </row>
    <row r="65" spans="1:11" s="2" customFormat="1" ht="15" x14ac:dyDescent="0.2">
      <c r="A65" s="17"/>
      <c r="B65" s="19"/>
      <c r="C65" s="183"/>
      <c r="D65" s="3"/>
      <c r="E65" s="51"/>
      <c r="F65" s="63"/>
      <c r="G65" s="4">
        <f t="shared" si="1"/>
        <v>0</v>
      </c>
      <c r="H65" s="40"/>
      <c r="I65" s="45"/>
      <c r="J65" s="4"/>
      <c r="K65" s="48"/>
    </row>
    <row r="66" spans="1:11" s="2" customFormat="1" ht="15" x14ac:dyDescent="0.2">
      <c r="A66" s="17"/>
      <c r="B66" s="18"/>
      <c r="C66" s="184"/>
      <c r="D66" s="10"/>
      <c r="E66" s="55"/>
      <c r="F66" s="64"/>
      <c r="G66" s="4">
        <f t="shared" si="1"/>
        <v>0</v>
      </c>
      <c r="H66" s="40"/>
      <c r="I66" s="45"/>
      <c r="J66" s="4"/>
      <c r="K66" s="48"/>
    </row>
    <row r="67" spans="1:11" s="2" customFormat="1" ht="15" x14ac:dyDescent="0.2">
      <c r="A67" s="17"/>
      <c r="B67" s="19"/>
      <c r="C67" s="183"/>
      <c r="D67" s="3"/>
      <c r="E67" s="51"/>
      <c r="F67" s="63"/>
      <c r="G67" s="4">
        <f t="shared" si="1"/>
        <v>0</v>
      </c>
      <c r="H67" s="40"/>
      <c r="I67" s="45"/>
      <c r="J67" s="4"/>
      <c r="K67" s="48"/>
    </row>
    <row r="68" spans="1:11" s="2" customFormat="1" ht="15" x14ac:dyDescent="0.2">
      <c r="A68" s="17"/>
      <c r="B68" s="19"/>
      <c r="C68" s="183"/>
      <c r="D68" s="3"/>
      <c r="E68" s="51"/>
      <c r="F68" s="63"/>
      <c r="G68" s="4">
        <f t="shared" si="1"/>
        <v>0</v>
      </c>
      <c r="H68" s="40"/>
      <c r="I68" s="45"/>
      <c r="J68" s="4"/>
      <c r="K68" s="48"/>
    </row>
    <row r="69" spans="1:11" s="2" customFormat="1" ht="15" x14ac:dyDescent="0.2">
      <c r="A69" s="17"/>
      <c r="B69" s="19"/>
      <c r="C69" s="183"/>
      <c r="D69" s="3"/>
      <c r="E69" s="51"/>
      <c r="F69" s="63"/>
      <c r="G69" s="4">
        <f t="shared" si="1"/>
        <v>0</v>
      </c>
      <c r="H69" s="40"/>
      <c r="I69" s="45"/>
      <c r="J69" s="4"/>
      <c r="K69" s="48"/>
    </row>
    <row r="70" spans="1:11" s="2" customFormat="1" ht="15" x14ac:dyDescent="0.2">
      <c r="A70" s="17"/>
      <c r="B70" s="19"/>
      <c r="C70" s="182"/>
      <c r="D70" s="3"/>
      <c r="E70" s="51"/>
      <c r="F70" s="63"/>
      <c r="G70" s="4">
        <f t="shared" si="1"/>
        <v>0</v>
      </c>
      <c r="H70" s="40"/>
      <c r="I70" s="45"/>
      <c r="J70" s="4"/>
      <c r="K70" s="48"/>
    </row>
    <row r="71" spans="1:11" s="2" customFormat="1" ht="15" x14ac:dyDescent="0.2">
      <c r="A71" s="17"/>
      <c r="B71" s="19"/>
      <c r="C71" s="183"/>
      <c r="D71" s="3"/>
      <c r="E71" s="51"/>
      <c r="F71" s="63"/>
      <c r="G71" s="4">
        <f t="shared" si="1"/>
        <v>0</v>
      </c>
      <c r="H71" s="40"/>
      <c r="I71" s="45"/>
      <c r="J71" s="4"/>
      <c r="K71" s="48"/>
    </row>
    <row r="72" spans="1:11" s="2" customFormat="1" ht="15" x14ac:dyDescent="0.2">
      <c r="A72" s="17"/>
      <c r="B72" s="19"/>
      <c r="C72" s="183"/>
      <c r="D72" s="3"/>
      <c r="E72" s="51"/>
      <c r="F72" s="63"/>
      <c r="G72" s="4">
        <f t="shared" si="1"/>
        <v>0</v>
      </c>
      <c r="H72" s="40"/>
      <c r="I72" s="45"/>
      <c r="J72" s="4"/>
      <c r="K72" s="48"/>
    </row>
    <row r="73" spans="1:11" s="2" customFormat="1" ht="15" x14ac:dyDescent="0.2">
      <c r="A73" s="17"/>
      <c r="B73" s="19"/>
      <c r="C73" s="183"/>
      <c r="D73" s="3"/>
      <c r="E73" s="51"/>
      <c r="F73" s="63"/>
      <c r="G73" s="4">
        <f t="shared" si="1"/>
        <v>0</v>
      </c>
      <c r="H73" s="40"/>
      <c r="I73" s="45"/>
      <c r="J73" s="4"/>
      <c r="K73" s="48"/>
    </row>
    <row r="74" spans="1:11" s="2" customFormat="1" ht="15" x14ac:dyDescent="0.2">
      <c r="A74" s="17"/>
      <c r="B74" s="19"/>
      <c r="C74" s="182"/>
      <c r="D74" s="3"/>
      <c r="E74" s="51"/>
      <c r="F74" s="63"/>
      <c r="G74" s="4">
        <f t="shared" ref="G74:G105" si="2">LEN(E74)</f>
        <v>0</v>
      </c>
      <c r="H74" s="40"/>
      <c r="I74" s="45"/>
      <c r="J74" s="4"/>
      <c r="K74" s="48"/>
    </row>
    <row r="75" spans="1:11" s="2" customFormat="1" ht="15" x14ac:dyDescent="0.2">
      <c r="A75" s="17"/>
      <c r="B75" s="19"/>
      <c r="C75" s="183"/>
      <c r="D75" s="3"/>
      <c r="E75" s="51"/>
      <c r="F75" s="63"/>
      <c r="G75" s="4">
        <f t="shared" si="2"/>
        <v>0</v>
      </c>
      <c r="H75" s="40"/>
      <c r="I75" s="45"/>
      <c r="J75" s="4"/>
      <c r="K75" s="48"/>
    </row>
    <row r="76" spans="1:11" s="2" customFormat="1" ht="15" x14ac:dyDescent="0.2">
      <c r="A76" s="17"/>
      <c r="B76" s="19"/>
      <c r="C76" s="183"/>
      <c r="D76" s="3"/>
      <c r="E76" s="51"/>
      <c r="F76" s="63"/>
      <c r="G76" s="4">
        <f t="shared" si="2"/>
        <v>0</v>
      </c>
      <c r="H76" s="40"/>
      <c r="I76" s="45"/>
      <c r="J76" s="4"/>
      <c r="K76" s="48"/>
    </row>
    <row r="77" spans="1:11" s="2" customFormat="1" ht="15" x14ac:dyDescent="0.2">
      <c r="A77" s="17"/>
      <c r="B77" s="19"/>
      <c r="C77" s="183"/>
      <c r="D77" s="3"/>
      <c r="E77" s="51"/>
      <c r="F77" s="63"/>
      <c r="G77" s="4">
        <f t="shared" si="2"/>
        <v>0</v>
      </c>
      <c r="H77" s="40"/>
      <c r="I77" s="45"/>
      <c r="J77" s="4"/>
      <c r="K77" s="48"/>
    </row>
    <row r="78" spans="1:11" s="2" customFormat="1" ht="15" x14ac:dyDescent="0.2">
      <c r="A78" s="17"/>
      <c r="B78" s="19"/>
      <c r="C78" s="182"/>
      <c r="D78" s="3"/>
      <c r="E78" s="51"/>
      <c r="F78" s="63"/>
      <c r="G78" s="4">
        <f t="shared" si="2"/>
        <v>0</v>
      </c>
      <c r="H78" s="40"/>
      <c r="I78" s="45"/>
      <c r="J78" s="4"/>
      <c r="K78" s="48"/>
    </row>
    <row r="79" spans="1:11" s="2" customFormat="1" ht="15" x14ac:dyDescent="0.2">
      <c r="A79" s="17"/>
      <c r="B79" s="19"/>
      <c r="C79" s="183"/>
      <c r="D79" s="3"/>
      <c r="E79" s="51"/>
      <c r="F79" s="63"/>
      <c r="G79" s="4">
        <f t="shared" si="2"/>
        <v>0</v>
      </c>
      <c r="H79" s="40"/>
      <c r="I79" s="45"/>
      <c r="J79" s="4"/>
      <c r="K79" s="48"/>
    </row>
    <row r="80" spans="1:11" s="2" customFormat="1" ht="15" x14ac:dyDescent="0.2">
      <c r="A80" s="17"/>
      <c r="B80" s="19"/>
      <c r="C80" s="183"/>
      <c r="D80" s="3"/>
      <c r="E80" s="51"/>
      <c r="F80" s="63"/>
      <c r="G80" s="4">
        <f t="shared" si="2"/>
        <v>0</v>
      </c>
      <c r="H80" s="40"/>
      <c r="I80" s="45"/>
      <c r="J80" s="4"/>
      <c r="K80" s="48"/>
    </row>
    <row r="81" spans="1:11" s="2" customFormat="1" ht="15" x14ac:dyDescent="0.2">
      <c r="A81" s="17"/>
      <c r="B81" s="19"/>
      <c r="C81" s="183"/>
      <c r="D81" s="3"/>
      <c r="E81" s="51"/>
      <c r="F81" s="63"/>
      <c r="G81" s="4">
        <f t="shared" si="2"/>
        <v>0</v>
      </c>
      <c r="H81" s="40"/>
      <c r="I81" s="45"/>
      <c r="J81" s="4"/>
      <c r="K81" s="48"/>
    </row>
    <row r="82" spans="1:11" s="2" customFormat="1" ht="15" x14ac:dyDescent="0.2">
      <c r="A82" s="17"/>
      <c r="B82" s="19"/>
      <c r="C82" s="182"/>
      <c r="D82" s="3"/>
      <c r="E82" s="51"/>
      <c r="F82" s="63"/>
      <c r="G82" s="4">
        <f t="shared" si="2"/>
        <v>0</v>
      </c>
      <c r="H82" s="40"/>
      <c r="I82" s="45"/>
      <c r="J82" s="4"/>
      <c r="K82" s="48"/>
    </row>
    <row r="83" spans="1:11" s="2" customFormat="1" ht="15" x14ac:dyDescent="0.2">
      <c r="A83" s="17"/>
      <c r="B83" s="19"/>
      <c r="C83" s="183"/>
      <c r="D83" s="3"/>
      <c r="E83" s="51"/>
      <c r="F83" s="63"/>
      <c r="G83" s="4">
        <f t="shared" si="2"/>
        <v>0</v>
      </c>
      <c r="H83" s="40"/>
      <c r="I83" s="45"/>
      <c r="J83" s="4"/>
      <c r="K83" s="48"/>
    </row>
    <row r="84" spans="1:11" s="2" customFormat="1" ht="15" x14ac:dyDescent="0.2">
      <c r="A84" s="17"/>
      <c r="B84" s="19"/>
      <c r="C84" s="183"/>
      <c r="D84" s="3"/>
      <c r="E84" s="51"/>
      <c r="F84" s="63"/>
      <c r="G84" s="4">
        <f t="shared" si="2"/>
        <v>0</v>
      </c>
      <c r="H84" s="40"/>
      <c r="I84" s="45"/>
      <c r="J84" s="4"/>
      <c r="K84" s="48"/>
    </row>
    <row r="85" spans="1:11" s="2" customFormat="1" ht="15" x14ac:dyDescent="0.2">
      <c r="A85" s="17"/>
      <c r="B85" s="19"/>
      <c r="C85" s="183"/>
      <c r="D85" s="3"/>
      <c r="E85" s="51"/>
      <c r="F85" s="63"/>
      <c r="G85" s="4">
        <f t="shared" si="2"/>
        <v>0</v>
      </c>
      <c r="H85" s="40"/>
      <c r="I85" s="45"/>
      <c r="J85" s="4"/>
      <c r="K85" s="48"/>
    </row>
    <row r="86" spans="1:11" s="2" customFormat="1" ht="15" x14ac:dyDescent="0.2">
      <c r="A86" s="17"/>
      <c r="B86" s="19"/>
      <c r="C86" s="182"/>
      <c r="D86" s="3"/>
      <c r="E86" s="51"/>
      <c r="F86" s="63"/>
      <c r="G86" s="4">
        <f t="shared" si="2"/>
        <v>0</v>
      </c>
      <c r="H86" s="40"/>
      <c r="I86" s="45"/>
      <c r="J86" s="4"/>
      <c r="K86" s="48"/>
    </row>
    <row r="87" spans="1:11" s="2" customFormat="1" ht="15" x14ac:dyDescent="0.2">
      <c r="A87" s="17"/>
      <c r="B87" s="19"/>
      <c r="C87" s="183"/>
      <c r="D87" s="3"/>
      <c r="E87" s="51"/>
      <c r="F87" s="63"/>
      <c r="G87" s="4">
        <f t="shared" si="2"/>
        <v>0</v>
      </c>
      <c r="H87" s="40"/>
      <c r="I87" s="45"/>
      <c r="J87" s="4"/>
      <c r="K87" s="48"/>
    </row>
    <row r="88" spans="1:11" s="2" customFormat="1" ht="15" x14ac:dyDescent="0.2">
      <c r="A88" s="17"/>
      <c r="B88" s="19"/>
      <c r="C88" s="183"/>
      <c r="D88" s="3"/>
      <c r="E88" s="51"/>
      <c r="F88" s="63"/>
      <c r="G88" s="4">
        <f t="shared" si="2"/>
        <v>0</v>
      </c>
      <c r="H88" s="40"/>
      <c r="I88" s="45"/>
      <c r="J88" s="4"/>
      <c r="K88" s="48"/>
    </row>
    <row r="89" spans="1:11" s="2" customFormat="1" ht="15" x14ac:dyDescent="0.2">
      <c r="A89" s="17"/>
      <c r="B89" s="19"/>
      <c r="C89" s="183"/>
      <c r="D89" s="3"/>
      <c r="E89" s="51"/>
      <c r="F89" s="63"/>
      <c r="G89" s="4">
        <f t="shared" si="2"/>
        <v>0</v>
      </c>
      <c r="H89" s="40"/>
      <c r="I89" s="45"/>
      <c r="J89" s="4"/>
      <c r="K89" s="48"/>
    </row>
    <row r="90" spans="1:11" s="2" customFormat="1" ht="15" x14ac:dyDescent="0.2">
      <c r="A90" s="17"/>
      <c r="B90" s="19"/>
      <c r="C90" s="182"/>
      <c r="D90" s="3"/>
      <c r="E90" s="51"/>
      <c r="F90" s="63"/>
      <c r="G90" s="4">
        <f t="shared" si="2"/>
        <v>0</v>
      </c>
      <c r="H90" s="40"/>
      <c r="I90" s="45"/>
      <c r="J90" s="4"/>
      <c r="K90" s="48"/>
    </row>
    <row r="91" spans="1:11" s="2" customFormat="1" ht="15" x14ac:dyDescent="0.2">
      <c r="A91" s="17"/>
      <c r="B91" s="19"/>
      <c r="C91" s="183"/>
      <c r="D91" s="3"/>
      <c r="E91" s="51"/>
      <c r="F91" s="63"/>
      <c r="G91" s="4">
        <f t="shared" si="2"/>
        <v>0</v>
      </c>
      <c r="H91" s="40"/>
      <c r="I91" s="45"/>
      <c r="J91" s="4"/>
      <c r="K91" s="48"/>
    </row>
    <row r="92" spans="1:11" s="2" customFormat="1" ht="15" x14ac:dyDescent="0.2">
      <c r="A92" s="17"/>
      <c r="B92" s="19"/>
      <c r="C92" s="183"/>
      <c r="D92" s="3"/>
      <c r="E92" s="51"/>
      <c r="F92" s="63"/>
      <c r="G92" s="4">
        <f t="shared" si="2"/>
        <v>0</v>
      </c>
      <c r="H92" s="40"/>
      <c r="I92" s="45"/>
      <c r="J92" s="4"/>
      <c r="K92" s="48"/>
    </row>
    <row r="93" spans="1:11" s="2" customFormat="1" ht="15" x14ac:dyDescent="0.2">
      <c r="A93" s="17"/>
      <c r="B93" s="19"/>
      <c r="C93" s="183"/>
      <c r="D93" s="3"/>
      <c r="E93" s="51"/>
      <c r="F93" s="63"/>
      <c r="G93" s="4">
        <f t="shared" si="2"/>
        <v>0</v>
      </c>
      <c r="H93" s="40"/>
      <c r="I93" s="45"/>
      <c r="J93" s="4"/>
      <c r="K93" s="48"/>
    </row>
    <row r="94" spans="1:11" s="2" customFormat="1" ht="15" x14ac:dyDescent="0.2">
      <c r="A94" s="17"/>
      <c r="B94" s="19"/>
      <c r="C94" s="182"/>
      <c r="D94" s="3"/>
      <c r="E94" s="51"/>
      <c r="F94" s="63"/>
      <c r="G94" s="4">
        <f t="shared" si="2"/>
        <v>0</v>
      </c>
      <c r="H94" s="40"/>
      <c r="I94" s="45"/>
      <c r="J94" s="4"/>
      <c r="K94" s="48"/>
    </row>
    <row r="95" spans="1:11" s="2" customFormat="1" ht="15" x14ac:dyDescent="0.2">
      <c r="A95" s="17"/>
      <c r="B95" s="19"/>
      <c r="C95" s="183"/>
      <c r="D95" s="3"/>
      <c r="E95" s="51"/>
      <c r="F95" s="63"/>
      <c r="G95" s="4">
        <f t="shared" si="2"/>
        <v>0</v>
      </c>
      <c r="H95" s="40"/>
      <c r="I95" s="45"/>
      <c r="J95" s="4"/>
      <c r="K95" s="48"/>
    </row>
    <row r="96" spans="1:11" s="2" customFormat="1" ht="15" x14ac:dyDescent="0.2">
      <c r="A96" s="17"/>
      <c r="B96" s="19"/>
      <c r="C96" s="183"/>
      <c r="D96" s="3"/>
      <c r="E96" s="51"/>
      <c r="F96" s="63"/>
      <c r="G96" s="4">
        <f t="shared" si="2"/>
        <v>0</v>
      </c>
      <c r="H96" s="40"/>
      <c r="I96" s="45"/>
      <c r="J96" s="4"/>
      <c r="K96" s="48"/>
    </row>
    <row r="97" spans="1:11" s="2" customFormat="1" ht="15" x14ac:dyDescent="0.2">
      <c r="A97" s="17"/>
      <c r="B97" s="19"/>
      <c r="C97" s="183"/>
      <c r="D97" s="3"/>
      <c r="E97" s="51"/>
      <c r="F97" s="63"/>
      <c r="G97" s="4">
        <f t="shared" si="2"/>
        <v>0</v>
      </c>
      <c r="H97" s="40"/>
      <c r="I97" s="45"/>
      <c r="J97" s="4"/>
      <c r="K97" s="48"/>
    </row>
    <row r="98" spans="1:11" s="2" customFormat="1" ht="15" x14ac:dyDescent="0.2">
      <c r="A98" s="17"/>
      <c r="B98" s="19"/>
      <c r="C98" s="182"/>
      <c r="D98" s="3"/>
      <c r="E98" s="51"/>
      <c r="F98" s="63"/>
      <c r="G98" s="4">
        <f t="shared" si="2"/>
        <v>0</v>
      </c>
      <c r="H98" s="40"/>
      <c r="I98" s="45"/>
      <c r="J98" s="4"/>
      <c r="K98" s="48"/>
    </row>
    <row r="99" spans="1:11" s="2" customFormat="1" ht="15" x14ac:dyDescent="0.2">
      <c r="A99" s="17"/>
      <c r="B99" s="19"/>
      <c r="C99" s="183"/>
      <c r="D99" s="3"/>
      <c r="E99" s="51"/>
      <c r="F99" s="63"/>
      <c r="G99" s="4">
        <f t="shared" si="2"/>
        <v>0</v>
      </c>
      <c r="H99" s="40"/>
      <c r="I99" s="45"/>
      <c r="J99" s="4"/>
      <c r="K99" s="48"/>
    </row>
    <row r="100" spans="1:11" s="2" customFormat="1" ht="15" x14ac:dyDescent="0.2">
      <c r="A100" s="17"/>
      <c r="B100" s="19"/>
      <c r="C100" s="183"/>
      <c r="D100" s="3"/>
      <c r="E100" s="51"/>
      <c r="F100" s="63"/>
      <c r="G100" s="4">
        <f t="shared" si="2"/>
        <v>0</v>
      </c>
      <c r="H100" s="40"/>
      <c r="I100" s="45"/>
      <c r="J100" s="4"/>
      <c r="K100" s="48"/>
    </row>
    <row r="101" spans="1:11" s="2" customFormat="1" ht="15" x14ac:dyDescent="0.2">
      <c r="A101" s="17"/>
      <c r="B101" s="19"/>
      <c r="C101" s="183"/>
      <c r="D101" s="3"/>
      <c r="E101" s="51"/>
      <c r="F101" s="63"/>
      <c r="G101" s="4">
        <f t="shared" si="2"/>
        <v>0</v>
      </c>
      <c r="H101" s="40"/>
      <c r="I101" s="45"/>
      <c r="J101" s="4"/>
      <c r="K101" s="48"/>
    </row>
    <row r="102" spans="1:11" s="2" customFormat="1" ht="15" x14ac:dyDescent="0.2">
      <c r="A102" s="17"/>
      <c r="B102" s="19"/>
      <c r="C102" s="182"/>
      <c r="D102" s="3"/>
      <c r="E102" s="51"/>
      <c r="F102" s="63"/>
      <c r="G102" s="4">
        <f t="shared" si="2"/>
        <v>0</v>
      </c>
      <c r="H102" s="40"/>
      <c r="I102" s="45"/>
      <c r="J102" s="4"/>
      <c r="K102" s="48"/>
    </row>
    <row r="103" spans="1:11" s="2" customFormat="1" ht="15" x14ac:dyDescent="0.2">
      <c r="A103" s="17"/>
      <c r="B103" s="19"/>
      <c r="C103" s="183"/>
      <c r="D103" s="3"/>
      <c r="E103" s="51"/>
      <c r="F103" s="63"/>
      <c r="G103" s="4">
        <f t="shared" si="2"/>
        <v>0</v>
      </c>
      <c r="H103" s="40"/>
      <c r="I103" s="45"/>
      <c r="J103" s="4"/>
      <c r="K103" s="48"/>
    </row>
    <row r="104" spans="1:11" s="2" customFormat="1" ht="15" x14ac:dyDescent="0.2">
      <c r="A104" s="17"/>
      <c r="B104" s="19"/>
      <c r="C104" s="183"/>
      <c r="D104" s="3"/>
      <c r="E104" s="51"/>
      <c r="F104" s="63"/>
      <c r="G104" s="4">
        <f t="shared" si="2"/>
        <v>0</v>
      </c>
      <c r="H104" s="40"/>
      <c r="I104" s="45"/>
      <c r="J104" s="4"/>
      <c r="K104" s="48"/>
    </row>
    <row r="105" spans="1:11" s="2" customFormat="1" ht="15" x14ac:dyDescent="0.2">
      <c r="A105" s="17"/>
      <c r="B105" s="19"/>
      <c r="C105" s="183"/>
      <c r="D105" s="3"/>
      <c r="E105" s="51"/>
      <c r="F105" s="63"/>
      <c r="G105" s="4">
        <f t="shared" si="2"/>
        <v>0</v>
      </c>
      <c r="H105" s="40"/>
      <c r="I105" s="45"/>
      <c r="J105" s="4"/>
      <c r="K105" s="48"/>
    </row>
    <row r="106" spans="1:11" s="2" customFormat="1" ht="15" x14ac:dyDescent="0.2">
      <c r="A106" s="17"/>
      <c r="B106" s="18"/>
      <c r="C106" s="184"/>
      <c r="D106" s="10"/>
      <c r="E106" s="55"/>
      <c r="F106" s="64"/>
      <c r="G106" s="4">
        <f t="shared" ref="G106:G137" si="3">LEN(E106)</f>
        <v>0</v>
      </c>
      <c r="H106" s="40"/>
      <c r="I106" s="45"/>
      <c r="J106" s="4"/>
      <c r="K106" s="48"/>
    </row>
    <row r="107" spans="1:11" s="2" customFormat="1" ht="15" x14ac:dyDescent="0.2">
      <c r="A107" s="17"/>
      <c r="B107" s="19"/>
      <c r="C107" s="183"/>
      <c r="D107" s="3"/>
      <c r="E107" s="51"/>
      <c r="F107" s="63"/>
      <c r="G107" s="4">
        <f t="shared" si="3"/>
        <v>0</v>
      </c>
      <c r="H107" s="40"/>
      <c r="I107" s="45"/>
      <c r="J107" s="4"/>
      <c r="K107" s="48"/>
    </row>
    <row r="108" spans="1:11" s="2" customFormat="1" ht="15" x14ac:dyDescent="0.2">
      <c r="A108" s="17"/>
      <c r="B108" s="19"/>
      <c r="C108" s="183"/>
      <c r="D108" s="3"/>
      <c r="E108" s="51"/>
      <c r="F108" s="63"/>
      <c r="G108" s="4">
        <f t="shared" si="3"/>
        <v>0</v>
      </c>
      <c r="H108" s="40"/>
      <c r="I108" s="45"/>
      <c r="J108" s="4"/>
      <c r="K108" s="48"/>
    </row>
    <row r="109" spans="1:11" s="2" customFormat="1" ht="15" x14ac:dyDescent="0.2">
      <c r="A109" s="17"/>
      <c r="B109" s="19"/>
      <c r="C109" s="183"/>
      <c r="D109" s="3"/>
      <c r="E109" s="51"/>
      <c r="F109" s="63"/>
      <c r="G109" s="4">
        <f t="shared" si="3"/>
        <v>0</v>
      </c>
      <c r="H109" s="40"/>
      <c r="I109" s="45"/>
      <c r="J109" s="4"/>
      <c r="K109" s="48"/>
    </row>
    <row r="110" spans="1:11" s="2" customFormat="1" ht="15" x14ac:dyDescent="0.2">
      <c r="A110" s="17"/>
      <c r="B110" s="19"/>
      <c r="C110" s="182"/>
      <c r="D110" s="3"/>
      <c r="E110" s="51"/>
      <c r="F110" s="63"/>
      <c r="G110" s="4">
        <f t="shared" si="3"/>
        <v>0</v>
      </c>
      <c r="H110" s="40"/>
      <c r="I110" s="45"/>
      <c r="J110" s="4"/>
      <c r="K110" s="48"/>
    </row>
    <row r="111" spans="1:11" s="2" customFormat="1" ht="15" x14ac:dyDescent="0.2">
      <c r="A111" s="17"/>
      <c r="B111" s="19"/>
      <c r="C111" s="183"/>
      <c r="D111" s="3"/>
      <c r="E111" s="51"/>
      <c r="F111" s="63"/>
      <c r="G111" s="4">
        <f t="shared" si="3"/>
        <v>0</v>
      </c>
      <c r="H111" s="40"/>
      <c r="I111" s="45"/>
      <c r="J111" s="4"/>
      <c r="K111" s="48"/>
    </row>
    <row r="112" spans="1:11" s="2" customFormat="1" ht="15" x14ac:dyDescent="0.2">
      <c r="A112" s="17"/>
      <c r="B112" s="19"/>
      <c r="C112" s="183"/>
      <c r="D112" s="3"/>
      <c r="E112" s="51"/>
      <c r="F112" s="63"/>
      <c r="G112" s="4">
        <f t="shared" si="3"/>
        <v>0</v>
      </c>
      <c r="H112" s="40"/>
      <c r="I112" s="45"/>
      <c r="J112" s="4"/>
      <c r="K112" s="48"/>
    </row>
    <row r="113" spans="1:11" s="2" customFormat="1" ht="15" x14ac:dyDescent="0.2">
      <c r="A113" s="17"/>
      <c r="B113" s="19"/>
      <c r="C113" s="183"/>
      <c r="D113" s="3"/>
      <c r="E113" s="51"/>
      <c r="F113" s="63"/>
      <c r="G113" s="4">
        <f t="shared" si="3"/>
        <v>0</v>
      </c>
      <c r="H113" s="40"/>
      <c r="I113" s="45"/>
      <c r="J113" s="4"/>
      <c r="K113" s="48"/>
    </row>
    <row r="114" spans="1:11" s="2" customFormat="1" ht="15" x14ac:dyDescent="0.2">
      <c r="A114" s="17"/>
      <c r="B114" s="19"/>
      <c r="C114" s="182"/>
      <c r="D114" s="3"/>
      <c r="E114" s="51"/>
      <c r="F114" s="63"/>
      <c r="G114" s="4">
        <f t="shared" si="3"/>
        <v>0</v>
      </c>
      <c r="H114" s="40"/>
      <c r="I114" s="45"/>
      <c r="J114" s="4"/>
      <c r="K114" s="48"/>
    </row>
    <row r="115" spans="1:11" s="2" customFormat="1" ht="15" x14ac:dyDescent="0.2">
      <c r="A115" s="17"/>
      <c r="B115" s="19"/>
      <c r="C115" s="183"/>
      <c r="D115" s="3"/>
      <c r="E115" s="51"/>
      <c r="F115" s="63"/>
      <c r="G115" s="4">
        <f t="shared" si="3"/>
        <v>0</v>
      </c>
      <c r="H115" s="40"/>
      <c r="I115" s="45"/>
      <c r="J115" s="4"/>
      <c r="K115" s="48"/>
    </row>
    <row r="116" spans="1:11" s="2" customFormat="1" ht="15" x14ac:dyDescent="0.2">
      <c r="A116" s="17"/>
      <c r="B116" s="19"/>
      <c r="C116" s="183"/>
      <c r="D116" s="3"/>
      <c r="E116" s="51"/>
      <c r="F116" s="63"/>
      <c r="G116" s="4">
        <f t="shared" si="3"/>
        <v>0</v>
      </c>
      <c r="H116" s="40"/>
      <c r="I116" s="45"/>
      <c r="J116" s="4"/>
      <c r="K116" s="48"/>
    </row>
    <row r="117" spans="1:11" s="2" customFormat="1" ht="15" x14ac:dyDescent="0.2">
      <c r="A117" s="17"/>
      <c r="B117" s="19"/>
      <c r="C117" s="183"/>
      <c r="D117" s="3"/>
      <c r="E117" s="51"/>
      <c r="F117" s="63"/>
      <c r="G117" s="4">
        <f t="shared" si="3"/>
        <v>0</v>
      </c>
      <c r="H117" s="40"/>
      <c r="I117" s="45"/>
      <c r="J117" s="4"/>
      <c r="K117" s="48"/>
    </row>
    <row r="118" spans="1:11" s="2" customFormat="1" ht="15" x14ac:dyDescent="0.2">
      <c r="A118" s="17"/>
      <c r="B118" s="19"/>
      <c r="C118" s="182"/>
      <c r="D118" s="3"/>
      <c r="E118" s="51"/>
      <c r="F118" s="63"/>
      <c r="G118" s="4">
        <f t="shared" si="3"/>
        <v>0</v>
      </c>
      <c r="H118" s="40"/>
      <c r="I118" s="45"/>
      <c r="J118" s="4"/>
      <c r="K118" s="48"/>
    </row>
    <row r="119" spans="1:11" s="2" customFormat="1" ht="15" x14ac:dyDescent="0.2">
      <c r="A119" s="17"/>
      <c r="B119" s="19"/>
      <c r="C119" s="183"/>
      <c r="D119" s="3"/>
      <c r="E119" s="51"/>
      <c r="F119" s="63"/>
      <c r="G119" s="4">
        <f t="shared" si="3"/>
        <v>0</v>
      </c>
      <c r="H119" s="40"/>
      <c r="I119" s="45"/>
      <c r="J119" s="4"/>
      <c r="K119" s="48"/>
    </row>
    <row r="120" spans="1:11" s="2" customFormat="1" ht="15" x14ac:dyDescent="0.2">
      <c r="A120" s="17"/>
      <c r="B120" s="19"/>
      <c r="C120" s="183"/>
      <c r="D120" s="3"/>
      <c r="E120" s="51"/>
      <c r="F120" s="63"/>
      <c r="G120" s="4">
        <f t="shared" si="3"/>
        <v>0</v>
      </c>
      <c r="H120" s="40"/>
      <c r="I120" s="45"/>
      <c r="J120" s="4"/>
      <c r="K120" s="48"/>
    </row>
    <row r="121" spans="1:11" s="2" customFormat="1" ht="15" x14ac:dyDescent="0.2">
      <c r="A121" s="17"/>
      <c r="B121" s="19"/>
      <c r="C121" s="183"/>
      <c r="D121" s="3"/>
      <c r="E121" s="51"/>
      <c r="F121" s="63"/>
      <c r="G121" s="4">
        <f t="shared" si="3"/>
        <v>0</v>
      </c>
      <c r="H121" s="40"/>
      <c r="I121" s="45"/>
      <c r="J121" s="4"/>
      <c r="K121" s="48"/>
    </row>
    <row r="122" spans="1:11" s="2" customFormat="1" ht="15" x14ac:dyDescent="0.2">
      <c r="A122" s="17"/>
      <c r="B122" s="19"/>
      <c r="C122" s="182"/>
      <c r="D122" s="3"/>
      <c r="E122" s="51"/>
      <c r="F122" s="63"/>
      <c r="G122" s="4">
        <f t="shared" si="3"/>
        <v>0</v>
      </c>
      <c r="H122" s="40"/>
      <c r="I122" s="45"/>
      <c r="J122" s="4"/>
      <c r="K122" s="48"/>
    </row>
    <row r="123" spans="1:11" s="2" customFormat="1" ht="15" x14ac:dyDescent="0.2">
      <c r="A123" s="17"/>
      <c r="B123" s="19"/>
      <c r="C123" s="183"/>
      <c r="D123" s="3"/>
      <c r="E123" s="51"/>
      <c r="F123" s="63"/>
      <c r="G123" s="4">
        <f t="shared" si="3"/>
        <v>0</v>
      </c>
      <c r="H123" s="40"/>
      <c r="I123" s="45"/>
      <c r="J123" s="4"/>
      <c r="K123" s="48"/>
    </row>
    <row r="124" spans="1:11" s="2" customFormat="1" ht="15" x14ac:dyDescent="0.2">
      <c r="A124" s="17"/>
      <c r="B124" s="19"/>
      <c r="C124" s="183"/>
      <c r="D124" s="3"/>
      <c r="E124" s="51"/>
      <c r="F124" s="63"/>
      <c r="G124" s="4">
        <f t="shared" si="3"/>
        <v>0</v>
      </c>
      <c r="H124" s="40"/>
      <c r="I124" s="45"/>
      <c r="J124" s="4"/>
      <c r="K124" s="48"/>
    </row>
    <row r="125" spans="1:11" s="2" customFormat="1" ht="15" x14ac:dyDescent="0.2">
      <c r="A125" s="17"/>
      <c r="B125" s="19"/>
      <c r="C125" s="183"/>
      <c r="D125" s="3"/>
      <c r="E125" s="51"/>
      <c r="F125" s="63"/>
      <c r="G125" s="4">
        <f t="shared" si="3"/>
        <v>0</v>
      </c>
      <c r="H125" s="40"/>
      <c r="I125" s="45"/>
      <c r="J125" s="4"/>
      <c r="K125" s="48"/>
    </row>
    <row r="126" spans="1:11" s="2" customFormat="1" ht="15" x14ac:dyDescent="0.2">
      <c r="A126" s="17"/>
      <c r="B126" s="19"/>
      <c r="C126" s="182"/>
      <c r="D126" s="3"/>
      <c r="E126" s="51"/>
      <c r="F126" s="63"/>
      <c r="G126" s="4">
        <f t="shared" si="3"/>
        <v>0</v>
      </c>
      <c r="H126" s="40"/>
      <c r="I126" s="45"/>
      <c r="J126" s="4"/>
      <c r="K126" s="48"/>
    </row>
    <row r="127" spans="1:11" s="2" customFormat="1" ht="15" x14ac:dyDescent="0.2">
      <c r="A127" s="17"/>
      <c r="B127" s="19"/>
      <c r="C127" s="183"/>
      <c r="D127" s="3"/>
      <c r="E127" s="51"/>
      <c r="F127" s="63"/>
      <c r="G127" s="4">
        <f t="shared" si="3"/>
        <v>0</v>
      </c>
      <c r="H127" s="40"/>
      <c r="I127" s="45"/>
      <c r="J127" s="4"/>
      <c r="K127" s="48"/>
    </row>
    <row r="128" spans="1:11" s="2" customFormat="1" ht="15" x14ac:dyDescent="0.2">
      <c r="A128" s="17"/>
      <c r="B128" s="19"/>
      <c r="C128" s="183"/>
      <c r="D128" s="3"/>
      <c r="E128" s="51"/>
      <c r="F128" s="63"/>
      <c r="G128" s="4">
        <f t="shared" si="3"/>
        <v>0</v>
      </c>
      <c r="H128" s="40"/>
      <c r="I128" s="45"/>
      <c r="J128" s="4"/>
      <c r="K128" s="48"/>
    </row>
    <row r="129" spans="1:11" s="2" customFormat="1" ht="15" x14ac:dyDescent="0.2">
      <c r="A129" s="17"/>
      <c r="B129" s="19"/>
      <c r="C129" s="183"/>
      <c r="D129" s="3"/>
      <c r="E129" s="51"/>
      <c r="F129" s="63"/>
      <c r="G129" s="4">
        <f t="shared" si="3"/>
        <v>0</v>
      </c>
      <c r="H129" s="40"/>
      <c r="I129" s="45"/>
      <c r="J129" s="4"/>
      <c r="K129" s="48"/>
    </row>
    <row r="130" spans="1:11" s="2" customFormat="1" ht="15" x14ac:dyDescent="0.2">
      <c r="A130" s="17"/>
      <c r="B130" s="19"/>
      <c r="C130" s="182"/>
      <c r="D130" s="3"/>
      <c r="E130" s="51"/>
      <c r="F130" s="63"/>
      <c r="G130" s="4">
        <f t="shared" si="3"/>
        <v>0</v>
      </c>
      <c r="H130" s="40"/>
      <c r="I130" s="45"/>
      <c r="J130" s="4"/>
      <c r="K130" s="48"/>
    </row>
    <row r="131" spans="1:11" s="2" customFormat="1" ht="15" x14ac:dyDescent="0.2">
      <c r="A131" s="17"/>
      <c r="B131" s="19"/>
      <c r="C131" s="183"/>
      <c r="D131" s="3"/>
      <c r="E131" s="51"/>
      <c r="F131" s="63"/>
      <c r="G131" s="4">
        <f t="shared" si="3"/>
        <v>0</v>
      </c>
      <c r="H131" s="40"/>
      <c r="I131" s="45"/>
      <c r="J131" s="4"/>
      <c r="K131" s="48"/>
    </row>
    <row r="132" spans="1:11" s="2" customFormat="1" ht="15" x14ac:dyDescent="0.2">
      <c r="A132" s="17"/>
      <c r="B132" s="19"/>
      <c r="C132" s="183"/>
      <c r="D132" s="3"/>
      <c r="E132" s="51"/>
      <c r="F132" s="63"/>
      <c r="G132" s="4">
        <f t="shared" si="3"/>
        <v>0</v>
      </c>
      <c r="H132" s="40"/>
      <c r="I132" s="45"/>
      <c r="J132" s="4"/>
      <c r="K132" s="48"/>
    </row>
    <row r="133" spans="1:11" s="2" customFormat="1" ht="15" x14ac:dyDescent="0.2">
      <c r="A133" s="17"/>
      <c r="B133" s="19"/>
      <c r="C133" s="183"/>
      <c r="D133" s="3"/>
      <c r="E133" s="51"/>
      <c r="F133" s="63"/>
      <c r="G133" s="4">
        <f t="shared" si="3"/>
        <v>0</v>
      </c>
      <c r="H133" s="40"/>
      <c r="I133" s="45"/>
      <c r="J133" s="4"/>
      <c r="K133" s="48"/>
    </row>
    <row r="134" spans="1:11" s="2" customFormat="1" ht="15" x14ac:dyDescent="0.2">
      <c r="A134" s="17"/>
      <c r="B134" s="19"/>
      <c r="C134" s="182"/>
      <c r="D134" s="3"/>
      <c r="E134" s="51"/>
      <c r="F134" s="63"/>
      <c r="G134" s="4">
        <f t="shared" si="3"/>
        <v>0</v>
      </c>
      <c r="H134" s="40"/>
      <c r="I134" s="45"/>
      <c r="J134" s="4"/>
      <c r="K134" s="48"/>
    </row>
    <row r="135" spans="1:11" s="2" customFormat="1" ht="15" x14ac:dyDescent="0.2">
      <c r="A135" s="17"/>
      <c r="B135" s="19"/>
      <c r="C135" s="183"/>
      <c r="D135" s="3"/>
      <c r="E135" s="51"/>
      <c r="F135" s="63"/>
      <c r="G135" s="4">
        <f t="shared" si="3"/>
        <v>0</v>
      </c>
      <c r="H135" s="40"/>
      <c r="I135" s="45"/>
      <c r="J135" s="4"/>
      <c r="K135" s="48"/>
    </row>
    <row r="136" spans="1:11" s="2" customFormat="1" ht="15" x14ac:dyDescent="0.2">
      <c r="A136" s="17"/>
      <c r="B136" s="19"/>
      <c r="C136" s="183"/>
      <c r="D136" s="3"/>
      <c r="E136" s="51"/>
      <c r="F136" s="63"/>
      <c r="G136" s="4">
        <f t="shared" si="3"/>
        <v>0</v>
      </c>
      <c r="H136" s="40"/>
      <c r="I136" s="45"/>
      <c r="J136" s="4"/>
      <c r="K136" s="48"/>
    </row>
    <row r="137" spans="1:11" s="2" customFormat="1" ht="15" x14ac:dyDescent="0.2">
      <c r="A137" s="17"/>
      <c r="B137" s="19"/>
      <c r="C137" s="183"/>
      <c r="D137" s="3"/>
      <c r="E137" s="51"/>
      <c r="F137" s="63"/>
      <c r="G137" s="4">
        <f t="shared" si="3"/>
        <v>0</v>
      </c>
      <c r="H137" s="40"/>
      <c r="I137" s="45"/>
      <c r="J137" s="4"/>
      <c r="K137" s="48"/>
    </row>
    <row r="138" spans="1:11" s="2" customFormat="1" ht="15" x14ac:dyDescent="0.2">
      <c r="A138" s="17"/>
      <c r="B138" s="19"/>
      <c r="C138" s="182"/>
      <c r="D138" s="3"/>
      <c r="E138" s="51"/>
      <c r="F138" s="63"/>
      <c r="G138" s="4">
        <f t="shared" ref="G138:G169" si="4">LEN(E138)</f>
        <v>0</v>
      </c>
      <c r="H138" s="40"/>
      <c r="I138" s="45"/>
      <c r="J138" s="4"/>
      <c r="K138" s="48"/>
    </row>
    <row r="139" spans="1:11" s="2" customFormat="1" ht="15" x14ac:dyDescent="0.2">
      <c r="A139" s="17"/>
      <c r="B139" s="19"/>
      <c r="C139" s="183"/>
      <c r="D139" s="3"/>
      <c r="E139" s="51"/>
      <c r="F139" s="63"/>
      <c r="G139" s="4">
        <f t="shared" si="4"/>
        <v>0</v>
      </c>
      <c r="H139" s="40"/>
      <c r="I139" s="45"/>
      <c r="J139" s="4"/>
      <c r="K139" s="48"/>
    </row>
    <row r="140" spans="1:11" s="2" customFormat="1" ht="15" x14ac:dyDescent="0.2">
      <c r="A140" s="17"/>
      <c r="B140" s="19"/>
      <c r="C140" s="183"/>
      <c r="D140" s="3"/>
      <c r="E140" s="51"/>
      <c r="F140" s="63"/>
      <c r="G140" s="4">
        <f t="shared" si="4"/>
        <v>0</v>
      </c>
      <c r="H140" s="40"/>
      <c r="I140" s="45"/>
      <c r="J140" s="4"/>
      <c r="K140" s="48"/>
    </row>
    <row r="141" spans="1:11" s="2" customFormat="1" ht="15" x14ac:dyDescent="0.2">
      <c r="A141" s="17"/>
      <c r="B141" s="19"/>
      <c r="C141" s="183"/>
      <c r="D141" s="3"/>
      <c r="E141" s="51"/>
      <c r="F141" s="63"/>
      <c r="G141" s="4">
        <f t="shared" si="4"/>
        <v>0</v>
      </c>
      <c r="H141" s="40"/>
      <c r="I141" s="45"/>
      <c r="J141" s="4"/>
      <c r="K141" s="48"/>
    </row>
    <row r="142" spans="1:11" s="2" customFormat="1" ht="15" x14ac:dyDescent="0.2">
      <c r="A142" s="17"/>
      <c r="B142" s="19"/>
      <c r="C142" s="182"/>
      <c r="D142" s="3"/>
      <c r="E142" s="51"/>
      <c r="F142" s="63"/>
      <c r="G142" s="4">
        <f t="shared" si="4"/>
        <v>0</v>
      </c>
      <c r="H142" s="40"/>
      <c r="I142" s="45"/>
      <c r="J142" s="4"/>
      <c r="K142" s="48"/>
    </row>
    <row r="143" spans="1:11" s="2" customFormat="1" ht="15" x14ac:dyDescent="0.2">
      <c r="A143" s="17"/>
      <c r="B143" s="19"/>
      <c r="C143" s="183"/>
      <c r="D143" s="3"/>
      <c r="E143" s="51"/>
      <c r="F143" s="63"/>
      <c r="G143" s="4">
        <f t="shared" si="4"/>
        <v>0</v>
      </c>
      <c r="H143" s="40"/>
      <c r="I143" s="45"/>
      <c r="J143" s="4"/>
      <c r="K143" s="48"/>
    </row>
    <row r="144" spans="1:11" s="2" customFormat="1" ht="15" x14ac:dyDescent="0.2">
      <c r="A144" s="17"/>
      <c r="B144" s="19"/>
      <c r="C144" s="183"/>
      <c r="D144" s="3"/>
      <c r="E144" s="51"/>
      <c r="F144" s="63"/>
      <c r="G144" s="4">
        <f t="shared" si="4"/>
        <v>0</v>
      </c>
      <c r="H144" s="40"/>
      <c r="I144" s="45"/>
      <c r="J144" s="4"/>
      <c r="K144" s="48"/>
    </row>
    <row r="145" spans="1:11" s="2" customFormat="1" ht="15" x14ac:dyDescent="0.2">
      <c r="A145" s="17"/>
      <c r="B145" s="19"/>
      <c r="C145" s="183"/>
      <c r="D145" s="3"/>
      <c r="E145" s="51"/>
      <c r="F145" s="63"/>
      <c r="G145" s="4">
        <f t="shared" si="4"/>
        <v>0</v>
      </c>
      <c r="H145" s="40"/>
      <c r="I145" s="45"/>
      <c r="J145" s="4"/>
      <c r="K145" s="48"/>
    </row>
    <row r="146" spans="1:11" s="2" customFormat="1" ht="15" x14ac:dyDescent="0.2">
      <c r="A146" s="17"/>
      <c r="B146" s="18"/>
      <c r="C146" s="184"/>
      <c r="D146" s="10"/>
      <c r="E146" s="55"/>
      <c r="F146" s="64"/>
      <c r="G146" s="4">
        <f t="shared" si="4"/>
        <v>0</v>
      </c>
      <c r="H146" s="40"/>
      <c r="I146" s="45"/>
      <c r="J146" s="4"/>
      <c r="K146" s="48"/>
    </row>
    <row r="147" spans="1:11" s="2" customFormat="1" ht="15" x14ac:dyDescent="0.2">
      <c r="A147" s="17"/>
      <c r="B147" s="19"/>
      <c r="C147" s="183"/>
      <c r="D147" s="3"/>
      <c r="E147" s="51"/>
      <c r="F147" s="63"/>
      <c r="G147" s="4">
        <f t="shared" si="4"/>
        <v>0</v>
      </c>
      <c r="H147" s="40"/>
      <c r="I147" s="45"/>
      <c r="J147" s="4"/>
      <c r="K147" s="48"/>
    </row>
    <row r="148" spans="1:11" s="2" customFormat="1" ht="15" x14ac:dyDescent="0.2">
      <c r="A148" s="17"/>
      <c r="B148" s="19"/>
      <c r="C148" s="183"/>
      <c r="D148" s="3"/>
      <c r="E148" s="51"/>
      <c r="F148" s="63"/>
      <c r="G148" s="4">
        <f t="shared" si="4"/>
        <v>0</v>
      </c>
      <c r="H148" s="40"/>
      <c r="I148" s="45"/>
      <c r="J148" s="4"/>
      <c r="K148" s="48"/>
    </row>
    <row r="149" spans="1:11" s="2" customFormat="1" ht="15" x14ac:dyDescent="0.2">
      <c r="A149" s="17"/>
      <c r="B149" s="19"/>
      <c r="C149" s="183"/>
      <c r="D149" s="3"/>
      <c r="E149" s="51"/>
      <c r="F149" s="63"/>
      <c r="G149" s="4">
        <f t="shared" si="4"/>
        <v>0</v>
      </c>
      <c r="H149" s="40"/>
      <c r="I149" s="45"/>
      <c r="J149" s="4"/>
      <c r="K149" s="48"/>
    </row>
    <row r="150" spans="1:11" s="2" customFormat="1" ht="15" x14ac:dyDescent="0.2">
      <c r="A150" s="17"/>
      <c r="B150" s="19"/>
      <c r="C150" s="182"/>
      <c r="D150" s="3"/>
      <c r="E150" s="51"/>
      <c r="F150" s="63"/>
      <c r="G150" s="4">
        <f t="shared" si="4"/>
        <v>0</v>
      </c>
      <c r="H150" s="40"/>
      <c r="I150" s="45"/>
      <c r="J150" s="4"/>
      <c r="K150" s="48"/>
    </row>
    <row r="151" spans="1:11" s="2" customFormat="1" ht="15" x14ac:dyDescent="0.2">
      <c r="A151" s="17"/>
      <c r="B151" s="19"/>
      <c r="C151" s="183"/>
      <c r="D151" s="3"/>
      <c r="E151" s="51"/>
      <c r="F151" s="63"/>
      <c r="G151" s="4">
        <f t="shared" si="4"/>
        <v>0</v>
      </c>
      <c r="H151" s="40"/>
      <c r="I151" s="45"/>
      <c r="J151" s="4"/>
      <c r="K151" s="48"/>
    </row>
    <row r="152" spans="1:11" s="2" customFormat="1" ht="15" x14ac:dyDescent="0.2">
      <c r="A152" s="17"/>
      <c r="B152" s="19"/>
      <c r="C152" s="183"/>
      <c r="D152" s="3"/>
      <c r="E152" s="51"/>
      <c r="F152" s="63"/>
      <c r="G152" s="4">
        <f t="shared" si="4"/>
        <v>0</v>
      </c>
      <c r="H152" s="40"/>
      <c r="I152" s="45"/>
      <c r="J152" s="4"/>
      <c r="K152" s="48"/>
    </row>
    <row r="153" spans="1:11" s="2" customFormat="1" ht="15" x14ac:dyDescent="0.2">
      <c r="A153" s="17"/>
      <c r="B153" s="19"/>
      <c r="C153" s="183"/>
      <c r="D153" s="3"/>
      <c r="E153" s="51"/>
      <c r="F153" s="63"/>
      <c r="G153" s="4">
        <f t="shared" si="4"/>
        <v>0</v>
      </c>
      <c r="H153" s="40"/>
      <c r="I153" s="45"/>
      <c r="J153" s="4"/>
      <c r="K153" s="48"/>
    </row>
    <row r="154" spans="1:11" s="2" customFormat="1" ht="15" x14ac:dyDescent="0.2">
      <c r="A154" s="17"/>
      <c r="B154" s="19"/>
      <c r="C154" s="182"/>
      <c r="D154" s="3"/>
      <c r="E154" s="51"/>
      <c r="F154" s="63"/>
      <c r="G154" s="4">
        <f t="shared" si="4"/>
        <v>0</v>
      </c>
      <c r="H154" s="40"/>
      <c r="I154" s="45"/>
      <c r="J154" s="4"/>
      <c r="K154" s="48"/>
    </row>
    <row r="155" spans="1:11" s="2" customFormat="1" ht="15" x14ac:dyDescent="0.2">
      <c r="A155" s="17"/>
      <c r="B155" s="19"/>
      <c r="C155" s="183"/>
      <c r="D155" s="3"/>
      <c r="E155" s="51"/>
      <c r="F155" s="63"/>
      <c r="G155" s="4">
        <f t="shared" si="4"/>
        <v>0</v>
      </c>
      <c r="H155" s="40"/>
      <c r="I155" s="45"/>
      <c r="J155" s="4"/>
      <c r="K155" s="48"/>
    </row>
    <row r="156" spans="1:11" s="2" customFormat="1" ht="15" x14ac:dyDescent="0.2">
      <c r="A156" s="17"/>
      <c r="B156" s="19"/>
      <c r="C156" s="183"/>
      <c r="D156" s="3"/>
      <c r="E156" s="51"/>
      <c r="F156" s="63"/>
      <c r="G156" s="4">
        <f t="shared" si="4"/>
        <v>0</v>
      </c>
      <c r="H156" s="40"/>
      <c r="I156" s="45"/>
      <c r="J156" s="4"/>
      <c r="K156" s="48"/>
    </row>
    <row r="157" spans="1:11" s="2" customFormat="1" ht="15" x14ac:dyDescent="0.2">
      <c r="A157" s="17"/>
      <c r="B157" s="19"/>
      <c r="C157" s="183"/>
      <c r="D157" s="3"/>
      <c r="E157" s="51"/>
      <c r="F157" s="63"/>
      <c r="G157" s="4">
        <f t="shared" si="4"/>
        <v>0</v>
      </c>
      <c r="H157" s="40"/>
      <c r="I157" s="45"/>
      <c r="J157" s="4"/>
      <c r="K157" s="48"/>
    </row>
    <row r="158" spans="1:11" s="2" customFormat="1" ht="15" x14ac:dyDescent="0.2">
      <c r="A158" s="17"/>
      <c r="B158" s="19"/>
      <c r="C158" s="182"/>
      <c r="D158" s="3"/>
      <c r="E158" s="51"/>
      <c r="F158" s="63"/>
      <c r="G158" s="4">
        <f t="shared" si="4"/>
        <v>0</v>
      </c>
      <c r="H158" s="40"/>
      <c r="I158" s="45"/>
      <c r="J158" s="4"/>
      <c r="K158" s="48"/>
    </row>
    <row r="159" spans="1:11" s="2" customFormat="1" ht="15" x14ac:dyDescent="0.2">
      <c r="A159" s="17"/>
      <c r="B159" s="19"/>
      <c r="C159" s="183"/>
      <c r="D159" s="3"/>
      <c r="E159" s="51"/>
      <c r="F159" s="63"/>
      <c r="G159" s="4">
        <f t="shared" si="4"/>
        <v>0</v>
      </c>
      <c r="H159" s="40"/>
      <c r="I159" s="45"/>
      <c r="J159" s="4"/>
      <c r="K159" s="48"/>
    </row>
    <row r="160" spans="1:11" s="2" customFormat="1" ht="15" x14ac:dyDescent="0.2">
      <c r="A160" s="17"/>
      <c r="B160" s="19"/>
      <c r="C160" s="183"/>
      <c r="D160" s="3"/>
      <c r="E160" s="51"/>
      <c r="F160" s="63"/>
      <c r="G160" s="4">
        <f t="shared" si="4"/>
        <v>0</v>
      </c>
      <c r="H160" s="40"/>
      <c r="I160" s="45"/>
      <c r="J160" s="4"/>
      <c r="K160" s="48"/>
    </row>
    <row r="161" spans="1:11" s="2" customFormat="1" ht="15" x14ac:dyDescent="0.2">
      <c r="A161" s="17"/>
      <c r="B161" s="19"/>
      <c r="C161" s="183"/>
      <c r="D161" s="3"/>
      <c r="E161" s="51"/>
      <c r="F161" s="63"/>
      <c r="G161" s="4">
        <f t="shared" si="4"/>
        <v>0</v>
      </c>
      <c r="H161" s="40"/>
      <c r="I161" s="45"/>
      <c r="J161" s="4"/>
      <c r="K161" s="48"/>
    </row>
    <row r="162" spans="1:11" s="2" customFormat="1" ht="15" x14ac:dyDescent="0.2">
      <c r="A162" s="17"/>
      <c r="B162" s="19"/>
      <c r="C162" s="182"/>
      <c r="D162" s="3"/>
      <c r="E162" s="51"/>
      <c r="F162" s="63"/>
      <c r="G162" s="4">
        <f t="shared" si="4"/>
        <v>0</v>
      </c>
      <c r="H162" s="40"/>
      <c r="I162" s="45"/>
      <c r="J162" s="4"/>
      <c r="K162" s="48"/>
    </row>
    <row r="163" spans="1:11" s="2" customFormat="1" ht="15" x14ac:dyDescent="0.2">
      <c r="A163" s="17"/>
      <c r="B163" s="19"/>
      <c r="C163" s="183"/>
      <c r="D163" s="3"/>
      <c r="E163" s="51"/>
      <c r="F163" s="63"/>
      <c r="G163" s="4">
        <f t="shared" si="4"/>
        <v>0</v>
      </c>
      <c r="H163" s="40"/>
      <c r="I163" s="45"/>
      <c r="J163" s="4"/>
      <c r="K163" s="48"/>
    </row>
    <row r="164" spans="1:11" s="2" customFormat="1" ht="15" x14ac:dyDescent="0.2">
      <c r="A164" s="17"/>
      <c r="B164" s="19"/>
      <c r="C164" s="183"/>
      <c r="D164" s="3"/>
      <c r="E164" s="51"/>
      <c r="F164" s="63"/>
      <c r="G164" s="4">
        <f t="shared" si="4"/>
        <v>0</v>
      </c>
      <c r="H164" s="40"/>
      <c r="I164" s="45"/>
      <c r="J164" s="4"/>
      <c r="K164" s="48"/>
    </row>
    <row r="165" spans="1:11" s="2" customFormat="1" ht="15" x14ac:dyDescent="0.2">
      <c r="A165" s="17"/>
      <c r="B165" s="19"/>
      <c r="C165" s="183"/>
      <c r="D165" s="3"/>
      <c r="E165" s="51"/>
      <c r="F165" s="63"/>
      <c r="G165" s="4">
        <f t="shared" si="4"/>
        <v>0</v>
      </c>
      <c r="H165" s="40"/>
      <c r="I165" s="45"/>
      <c r="J165" s="4"/>
      <c r="K165" s="48"/>
    </row>
    <row r="166" spans="1:11" s="2" customFormat="1" ht="15" x14ac:dyDescent="0.2">
      <c r="A166" s="17"/>
      <c r="B166" s="19"/>
      <c r="C166" s="182"/>
      <c r="D166" s="3"/>
      <c r="E166" s="51"/>
      <c r="F166" s="63"/>
      <c r="G166" s="4">
        <f t="shared" si="4"/>
        <v>0</v>
      </c>
      <c r="H166" s="40"/>
      <c r="I166" s="45"/>
      <c r="J166" s="4"/>
      <c r="K166" s="48"/>
    </row>
    <row r="167" spans="1:11" s="2" customFormat="1" ht="15" x14ac:dyDescent="0.2">
      <c r="A167" s="17"/>
      <c r="B167" s="19"/>
      <c r="C167" s="183"/>
      <c r="D167" s="3"/>
      <c r="E167" s="51"/>
      <c r="F167" s="63"/>
      <c r="G167" s="4">
        <f t="shared" si="4"/>
        <v>0</v>
      </c>
      <c r="H167" s="40"/>
      <c r="I167" s="45"/>
      <c r="J167" s="4"/>
      <c r="K167" s="48"/>
    </row>
    <row r="168" spans="1:11" s="2" customFormat="1" ht="15" x14ac:dyDescent="0.2">
      <c r="A168" s="17"/>
      <c r="B168" s="19"/>
      <c r="C168" s="183"/>
      <c r="D168" s="3"/>
      <c r="E168" s="51"/>
      <c r="F168" s="63"/>
      <c r="G168" s="4">
        <f t="shared" si="4"/>
        <v>0</v>
      </c>
      <c r="H168" s="40"/>
      <c r="I168" s="45"/>
      <c r="J168" s="4"/>
      <c r="K168" s="48"/>
    </row>
    <row r="169" spans="1:11" s="2" customFormat="1" ht="15" x14ac:dyDescent="0.2">
      <c r="A169" s="17"/>
      <c r="B169" s="19"/>
      <c r="C169" s="183"/>
      <c r="D169" s="3"/>
      <c r="E169" s="51"/>
      <c r="F169" s="63"/>
      <c r="G169" s="4">
        <f t="shared" si="4"/>
        <v>0</v>
      </c>
      <c r="H169" s="40"/>
      <c r="I169" s="45"/>
      <c r="J169" s="4"/>
      <c r="K169" s="48"/>
    </row>
    <row r="170" spans="1:11" s="2" customFormat="1" ht="15" x14ac:dyDescent="0.2">
      <c r="A170" s="17"/>
      <c r="B170" s="19"/>
      <c r="C170" s="182"/>
      <c r="D170" s="3"/>
      <c r="E170" s="51"/>
      <c r="F170" s="63"/>
      <c r="G170" s="4">
        <f t="shared" ref="G170:G188" si="5">LEN(E170)</f>
        <v>0</v>
      </c>
      <c r="H170" s="40"/>
      <c r="I170" s="45"/>
      <c r="J170" s="4"/>
      <c r="K170" s="48"/>
    </row>
    <row r="171" spans="1:11" s="2" customFormat="1" ht="15" x14ac:dyDescent="0.2">
      <c r="A171" s="17"/>
      <c r="B171" s="19"/>
      <c r="C171" s="183"/>
      <c r="D171" s="3"/>
      <c r="E171" s="51"/>
      <c r="F171" s="63"/>
      <c r="G171" s="4">
        <f t="shared" si="5"/>
        <v>0</v>
      </c>
      <c r="H171" s="40"/>
      <c r="I171" s="45"/>
      <c r="J171" s="4"/>
      <c r="K171" s="48"/>
    </row>
    <row r="172" spans="1:11" s="2" customFormat="1" ht="15" x14ac:dyDescent="0.2">
      <c r="A172" s="17"/>
      <c r="B172" s="19"/>
      <c r="C172" s="183"/>
      <c r="D172" s="3"/>
      <c r="E172" s="51"/>
      <c r="F172" s="63"/>
      <c r="G172" s="4">
        <f t="shared" si="5"/>
        <v>0</v>
      </c>
      <c r="H172" s="40"/>
      <c r="I172" s="45"/>
      <c r="J172" s="4"/>
      <c r="K172" s="48"/>
    </row>
    <row r="173" spans="1:11" s="2" customFormat="1" ht="15" x14ac:dyDescent="0.2">
      <c r="A173" s="17"/>
      <c r="B173" s="19"/>
      <c r="C173" s="183"/>
      <c r="D173" s="3"/>
      <c r="E173" s="51"/>
      <c r="F173" s="63"/>
      <c r="G173" s="4">
        <f t="shared" si="5"/>
        <v>0</v>
      </c>
      <c r="H173" s="40"/>
      <c r="I173" s="45"/>
      <c r="J173" s="4"/>
      <c r="K173" s="48"/>
    </row>
    <row r="174" spans="1:11" s="2" customFormat="1" ht="15" x14ac:dyDescent="0.2">
      <c r="A174" s="17"/>
      <c r="B174" s="19"/>
      <c r="C174" s="182"/>
      <c r="D174" s="3"/>
      <c r="E174" s="51"/>
      <c r="F174" s="63"/>
      <c r="G174" s="4">
        <f t="shared" si="5"/>
        <v>0</v>
      </c>
      <c r="H174" s="40"/>
      <c r="I174" s="45"/>
      <c r="J174" s="4"/>
      <c r="K174" s="48"/>
    </row>
    <row r="175" spans="1:11" s="2" customFormat="1" ht="15" x14ac:dyDescent="0.2">
      <c r="A175" s="17"/>
      <c r="B175" s="19"/>
      <c r="C175" s="183"/>
      <c r="D175" s="3"/>
      <c r="E175" s="51"/>
      <c r="F175" s="63"/>
      <c r="G175" s="4">
        <f t="shared" si="5"/>
        <v>0</v>
      </c>
      <c r="H175" s="40"/>
      <c r="I175" s="45"/>
      <c r="J175" s="4"/>
      <c r="K175" s="48"/>
    </row>
    <row r="176" spans="1:11" s="2" customFormat="1" ht="15" x14ac:dyDescent="0.2">
      <c r="A176" s="17"/>
      <c r="B176" s="19"/>
      <c r="C176" s="183"/>
      <c r="D176" s="3"/>
      <c r="E176" s="51"/>
      <c r="F176" s="63"/>
      <c r="G176" s="4">
        <f t="shared" si="5"/>
        <v>0</v>
      </c>
      <c r="H176" s="40"/>
      <c r="I176" s="45"/>
      <c r="J176" s="4"/>
      <c r="K176" s="48"/>
    </row>
    <row r="177" spans="1:11" s="2" customFormat="1" ht="15" x14ac:dyDescent="0.2">
      <c r="A177" s="17"/>
      <c r="B177" s="19"/>
      <c r="C177" s="183"/>
      <c r="D177" s="3"/>
      <c r="E177" s="51"/>
      <c r="F177" s="63"/>
      <c r="G177" s="4">
        <f t="shared" si="5"/>
        <v>0</v>
      </c>
      <c r="H177" s="40"/>
      <c r="I177" s="45"/>
      <c r="J177" s="4"/>
      <c r="K177" s="48"/>
    </row>
    <row r="178" spans="1:11" s="2" customFormat="1" ht="15" x14ac:dyDescent="0.2">
      <c r="A178" s="17"/>
      <c r="B178" s="19"/>
      <c r="C178" s="182"/>
      <c r="D178" s="3"/>
      <c r="E178" s="51"/>
      <c r="F178" s="63"/>
      <c r="G178" s="4">
        <f t="shared" si="5"/>
        <v>0</v>
      </c>
      <c r="H178" s="40"/>
      <c r="I178" s="45"/>
      <c r="J178" s="4"/>
      <c r="K178" s="48"/>
    </row>
    <row r="179" spans="1:11" s="2" customFormat="1" ht="15" x14ac:dyDescent="0.2">
      <c r="A179" s="17"/>
      <c r="B179" s="19"/>
      <c r="C179" s="183"/>
      <c r="D179" s="3"/>
      <c r="E179" s="51"/>
      <c r="F179" s="63"/>
      <c r="G179" s="4">
        <f t="shared" si="5"/>
        <v>0</v>
      </c>
      <c r="H179" s="40"/>
      <c r="I179" s="45"/>
      <c r="J179" s="4"/>
      <c r="K179" s="48"/>
    </row>
    <row r="180" spans="1:11" s="2" customFormat="1" ht="15" x14ac:dyDescent="0.2">
      <c r="A180" s="17"/>
      <c r="B180" s="19"/>
      <c r="C180" s="183"/>
      <c r="D180" s="3"/>
      <c r="E180" s="51"/>
      <c r="F180" s="63"/>
      <c r="G180" s="4">
        <f t="shared" si="5"/>
        <v>0</v>
      </c>
      <c r="H180" s="40"/>
      <c r="I180" s="45"/>
      <c r="J180" s="4"/>
      <c r="K180" s="48"/>
    </row>
    <row r="181" spans="1:11" s="2" customFormat="1" ht="15" x14ac:dyDescent="0.2">
      <c r="A181" s="17"/>
      <c r="B181" s="19"/>
      <c r="C181" s="183"/>
      <c r="D181" s="3"/>
      <c r="E181" s="51"/>
      <c r="F181" s="63"/>
      <c r="G181" s="4">
        <f t="shared" si="5"/>
        <v>0</v>
      </c>
      <c r="H181" s="40"/>
      <c r="I181" s="45"/>
      <c r="J181" s="4"/>
      <c r="K181" s="48"/>
    </row>
    <row r="182" spans="1:11" s="2" customFormat="1" ht="15" x14ac:dyDescent="0.2">
      <c r="A182" s="17"/>
      <c r="B182" s="19"/>
      <c r="C182" s="182"/>
      <c r="D182" s="3"/>
      <c r="E182" s="51"/>
      <c r="F182" s="63"/>
      <c r="G182" s="4">
        <f t="shared" si="5"/>
        <v>0</v>
      </c>
      <c r="H182" s="40"/>
      <c r="I182" s="45"/>
      <c r="J182" s="4"/>
      <c r="K182" s="48"/>
    </row>
    <row r="183" spans="1:11" s="2" customFormat="1" ht="15" x14ac:dyDescent="0.2">
      <c r="A183" s="17"/>
      <c r="B183" s="19"/>
      <c r="C183" s="183"/>
      <c r="D183" s="3"/>
      <c r="E183" s="51"/>
      <c r="F183" s="63"/>
      <c r="G183" s="4">
        <f t="shared" si="5"/>
        <v>0</v>
      </c>
      <c r="H183" s="40"/>
      <c r="I183" s="45"/>
      <c r="J183" s="4"/>
      <c r="K183" s="48"/>
    </row>
    <row r="184" spans="1:11" s="2" customFormat="1" ht="15" x14ac:dyDescent="0.2">
      <c r="A184" s="17"/>
      <c r="B184" s="19"/>
      <c r="C184" s="183"/>
      <c r="D184" s="3"/>
      <c r="E184" s="51"/>
      <c r="F184" s="63"/>
      <c r="G184" s="4">
        <f t="shared" si="5"/>
        <v>0</v>
      </c>
      <c r="H184" s="40"/>
      <c r="I184" s="45"/>
      <c r="J184" s="4"/>
      <c r="K184" s="48"/>
    </row>
    <row r="185" spans="1:11" s="2" customFormat="1" ht="15" x14ac:dyDescent="0.2">
      <c r="A185" s="17"/>
      <c r="B185" s="19"/>
      <c r="C185" s="183"/>
      <c r="D185" s="3"/>
      <c r="E185" s="51"/>
      <c r="F185" s="63"/>
      <c r="G185" s="4">
        <f t="shared" si="5"/>
        <v>0</v>
      </c>
      <c r="H185" s="40"/>
      <c r="I185" s="45"/>
      <c r="J185" s="4"/>
      <c r="K185" s="48"/>
    </row>
    <row r="186" spans="1:11" s="2" customFormat="1" ht="15" x14ac:dyDescent="0.2">
      <c r="A186" s="17"/>
      <c r="B186" s="19"/>
      <c r="C186" s="182"/>
      <c r="D186" s="3"/>
      <c r="E186" s="51"/>
      <c r="F186" s="63"/>
      <c r="G186" s="4">
        <f t="shared" si="5"/>
        <v>0</v>
      </c>
      <c r="H186" s="40"/>
      <c r="I186" s="45"/>
      <c r="J186" s="4"/>
      <c r="K186" s="48"/>
    </row>
    <row r="187" spans="1:11" s="2" customFormat="1" ht="15" x14ac:dyDescent="0.2">
      <c r="A187" s="17"/>
      <c r="B187" s="19"/>
      <c r="C187" s="183"/>
      <c r="D187" s="3"/>
      <c r="E187" s="51"/>
      <c r="F187" s="63"/>
      <c r="G187" s="4">
        <f t="shared" si="5"/>
        <v>0</v>
      </c>
      <c r="H187" s="40"/>
      <c r="I187" s="45"/>
      <c r="J187" s="4"/>
      <c r="K187" s="48"/>
    </row>
    <row r="188" spans="1:11" s="2" customFormat="1" ht="15" x14ac:dyDescent="0.2">
      <c r="A188" s="17"/>
      <c r="B188" s="19"/>
      <c r="C188" s="183"/>
      <c r="D188" s="3"/>
      <c r="E188" s="51"/>
      <c r="F188" s="63"/>
      <c r="G188" s="4">
        <f t="shared" si="5"/>
        <v>0</v>
      </c>
      <c r="H188" s="40"/>
      <c r="I188" s="45"/>
      <c r="J188" s="4"/>
      <c r="K188" s="48"/>
    </row>
    <row r="189" spans="1:11" s="2" customFormat="1" ht="15" x14ac:dyDescent="0.2">
      <c r="A189" s="17"/>
      <c r="B189" s="19"/>
      <c r="C189" s="183"/>
      <c r="D189" s="3"/>
      <c r="E189" s="51"/>
      <c r="F189" s="63"/>
      <c r="G189" s="4"/>
      <c r="H189" s="40"/>
      <c r="I189" s="45"/>
      <c r="J189" s="4"/>
      <c r="K189" s="48"/>
    </row>
  </sheetData>
  <mergeCells count="45">
    <mergeCell ref="C50:C53"/>
    <mergeCell ref="C54:C57"/>
    <mergeCell ref="C30:C33"/>
    <mergeCell ref="C34:C37"/>
    <mergeCell ref="C38:C41"/>
    <mergeCell ref="C42:C45"/>
    <mergeCell ref="C46:C49"/>
    <mergeCell ref="C10:C13"/>
    <mergeCell ref="C14:C17"/>
    <mergeCell ref="C18:C21"/>
    <mergeCell ref="C22:C25"/>
    <mergeCell ref="C26:C29"/>
    <mergeCell ref="C146:C149"/>
    <mergeCell ref="C150:C153"/>
    <mergeCell ref="C58:C61"/>
    <mergeCell ref="C62:C65"/>
    <mergeCell ref="C66:C69"/>
    <mergeCell ref="C70:C73"/>
    <mergeCell ref="C74:C77"/>
    <mergeCell ref="C78:C81"/>
    <mergeCell ref="C82:C85"/>
    <mergeCell ref="C86:C89"/>
    <mergeCell ref="C90:C93"/>
    <mergeCell ref="C94:C97"/>
    <mergeCell ref="C98:C101"/>
    <mergeCell ref="C102:C105"/>
    <mergeCell ref="C126:C129"/>
    <mergeCell ref="C130:C133"/>
    <mergeCell ref="C134:C137"/>
    <mergeCell ref="C138:C141"/>
    <mergeCell ref="C142:C145"/>
    <mergeCell ref="C106:C109"/>
    <mergeCell ref="C110:C113"/>
    <mergeCell ref="C114:C117"/>
    <mergeCell ref="C118:C121"/>
    <mergeCell ref="C122:C125"/>
    <mergeCell ref="C178:C181"/>
    <mergeCell ref="C182:C185"/>
    <mergeCell ref="C186:C189"/>
    <mergeCell ref="C154:C157"/>
    <mergeCell ref="C158:C161"/>
    <mergeCell ref="C162:C165"/>
    <mergeCell ref="C166:C169"/>
    <mergeCell ref="C170:C173"/>
    <mergeCell ref="C174:C177"/>
  </mergeCells>
  <conditionalFormatting sqref="G10:G188 J10:J188">
    <cfRule type="cellIs" dxfId="3" priority="4" operator="greaterThan">
      <formula>256</formula>
    </cfRule>
  </conditionalFormatting>
  <conditionalFormatting sqref="G189">
    <cfRule type="cellIs" dxfId="2" priority="3" operator="greaterThan">
      <formula>256</formula>
    </cfRule>
  </conditionalFormatting>
  <conditionalFormatting sqref="G10:G188 J10:J188">
    <cfRule type="cellIs" dxfId="1" priority="2" operator="between">
      <formula>255</formula>
      <formula>3000</formula>
    </cfRule>
  </conditionalFormatting>
  <conditionalFormatting sqref="J189">
    <cfRule type="cellIs" dxfId="0" priority="1" operator="greaterThan">
      <formula>256</formula>
    </cfRule>
  </conditionalFormatting>
  <dataValidations count="1">
    <dataValidation type="list" allowBlank="1" showInputMessage="1" showErrorMessage="1" sqref="H10:H189" xr:uid="{00000000-0002-0000-0500-000000000000}">
      <formula1>$XFD$6:$XFD$27</formula1>
    </dataValidation>
  </dataValidation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31"/>
  <sheetViews>
    <sheetView topLeftCell="A26" workbookViewId="0">
      <selection activeCell="B42" sqref="B42"/>
    </sheetView>
  </sheetViews>
  <sheetFormatPr defaultRowHeight="14.25" x14ac:dyDescent="0.2"/>
  <cols>
    <col min="1" max="1" width="16.875" customWidth="1"/>
    <col min="2" max="2" width="48.75" customWidth="1"/>
    <col min="3" max="3" width="27.375" customWidth="1"/>
    <col min="4" max="4" width="57.875" customWidth="1"/>
    <col min="5" max="5" width="42.25" customWidth="1"/>
  </cols>
  <sheetData>
    <row r="2" spans="1:5" ht="15" thickBot="1" x14ac:dyDescent="0.25"/>
    <row r="3" spans="1:5" ht="33.75" x14ac:dyDescent="0.2">
      <c r="A3" s="228" t="s">
        <v>368</v>
      </c>
      <c r="B3" s="192" t="s">
        <v>369</v>
      </c>
      <c r="C3" s="7" t="s">
        <v>46</v>
      </c>
      <c r="D3" s="7" t="s">
        <v>407</v>
      </c>
      <c r="E3" s="65" t="s">
        <v>408</v>
      </c>
    </row>
    <row r="4" spans="1:5" ht="22.5" x14ac:dyDescent="0.2">
      <c r="A4" s="226"/>
      <c r="B4" s="183"/>
      <c r="C4" s="3" t="s">
        <v>46</v>
      </c>
      <c r="D4" s="16" t="s">
        <v>409</v>
      </c>
      <c r="E4" s="63" t="s">
        <v>67</v>
      </c>
    </row>
    <row r="5" spans="1:5" ht="33.75" x14ac:dyDescent="0.2">
      <c r="A5" s="226"/>
      <c r="B5" s="183"/>
      <c r="C5" s="3" t="s">
        <v>46</v>
      </c>
      <c r="D5" s="3" t="s">
        <v>410</v>
      </c>
      <c r="E5" s="63" t="s">
        <v>69</v>
      </c>
    </row>
    <row r="6" spans="1:5" ht="23.25" thickBot="1" x14ac:dyDescent="0.25">
      <c r="A6" s="227"/>
      <c r="B6" s="194"/>
      <c r="C6" s="23" t="s">
        <v>46</v>
      </c>
      <c r="D6" s="23" t="s">
        <v>411</v>
      </c>
      <c r="E6" s="6" t="s">
        <v>70</v>
      </c>
    </row>
    <row r="7" spans="1:5" ht="15" thickBot="1" x14ac:dyDescent="0.25"/>
    <row r="8" spans="1:5" ht="33.75" x14ac:dyDescent="0.2">
      <c r="A8" s="228" t="s">
        <v>375</v>
      </c>
      <c r="B8" s="192" t="s">
        <v>369</v>
      </c>
      <c r="C8" s="7" t="s">
        <v>46</v>
      </c>
      <c r="D8" s="7" t="s">
        <v>407</v>
      </c>
      <c r="E8" s="65" t="s">
        <v>408</v>
      </c>
    </row>
    <row r="9" spans="1:5" ht="22.5" x14ac:dyDescent="0.2">
      <c r="A9" s="226"/>
      <c r="B9" s="183"/>
      <c r="C9" s="3" t="s">
        <v>46</v>
      </c>
      <c r="D9" s="16" t="s">
        <v>409</v>
      </c>
      <c r="E9" s="63" t="s">
        <v>67</v>
      </c>
    </row>
    <row r="10" spans="1:5" ht="33.75" x14ac:dyDescent="0.2">
      <c r="A10" s="226"/>
      <c r="B10" s="183"/>
      <c r="C10" s="3" t="s">
        <v>46</v>
      </c>
      <c r="D10" s="3" t="s">
        <v>410</v>
      </c>
      <c r="E10" s="63" t="s">
        <v>69</v>
      </c>
    </row>
    <row r="11" spans="1:5" ht="23.25" thickBot="1" x14ac:dyDescent="0.25">
      <c r="A11" s="227"/>
      <c r="B11" s="194"/>
      <c r="C11" s="23" t="s">
        <v>46</v>
      </c>
      <c r="D11" s="23" t="s">
        <v>411</v>
      </c>
      <c r="E11" s="6" t="s">
        <v>70</v>
      </c>
    </row>
    <row r="12" spans="1:5" s="26" customFormat="1" ht="15" thickBot="1" x14ac:dyDescent="0.25">
      <c r="B12" s="66"/>
      <c r="C12" s="25"/>
      <c r="D12" s="25"/>
      <c r="E12" s="67"/>
    </row>
    <row r="13" spans="1:5" ht="22.5" x14ac:dyDescent="0.2">
      <c r="A13" s="228" t="s">
        <v>375</v>
      </c>
      <c r="B13" s="292" t="s">
        <v>376</v>
      </c>
      <c r="C13" s="31" t="s">
        <v>47</v>
      </c>
      <c r="D13" s="31" t="s">
        <v>412</v>
      </c>
      <c r="E13" s="32" t="s">
        <v>408</v>
      </c>
    </row>
    <row r="14" spans="1:5" ht="33.75" x14ac:dyDescent="0.2">
      <c r="A14" s="226"/>
      <c r="B14" s="183"/>
      <c r="C14" s="3" t="s">
        <v>47</v>
      </c>
      <c r="D14" s="3" t="s">
        <v>413</v>
      </c>
      <c r="E14" s="33" t="s">
        <v>67</v>
      </c>
    </row>
    <row r="15" spans="1:5" ht="33.75" x14ac:dyDescent="0.2">
      <c r="A15" s="226"/>
      <c r="B15" s="183"/>
      <c r="C15" s="3" t="s">
        <v>47</v>
      </c>
      <c r="D15" s="3" t="s">
        <v>414</v>
      </c>
      <c r="E15" s="33" t="s">
        <v>69</v>
      </c>
    </row>
    <row r="16" spans="1:5" ht="45.75" customHeight="1" thickBot="1" x14ac:dyDescent="0.25">
      <c r="A16" s="227"/>
      <c r="B16" s="188"/>
      <c r="C16" s="34" t="s">
        <v>47</v>
      </c>
      <c r="D16" s="34" t="s">
        <v>415</v>
      </c>
      <c r="E16" s="35" t="s">
        <v>70</v>
      </c>
    </row>
    <row r="17" spans="1:5" s="30" customFormat="1" ht="15" thickBot="1" x14ac:dyDescent="0.25">
      <c r="B17" s="27"/>
      <c r="C17" s="29"/>
      <c r="D17" s="29"/>
      <c r="E17" s="28"/>
    </row>
    <row r="18" spans="1:5" ht="33.75" x14ac:dyDescent="0.2">
      <c r="A18" s="228" t="s">
        <v>375</v>
      </c>
      <c r="B18" s="292" t="s">
        <v>380</v>
      </c>
      <c r="C18" s="31" t="s">
        <v>48</v>
      </c>
      <c r="D18" s="31" t="s">
        <v>416</v>
      </c>
      <c r="E18" s="32" t="s">
        <v>408</v>
      </c>
    </row>
    <row r="19" spans="1:5" ht="33.75" x14ac:dyDescent="0.2">
      <c r="A19" s="226"/>
      <c r="B19" s="183"/>
      <c r="C19" s="3" t="s">
        <v>48</v>
      </c>
      <c r="D19" s="3" t="s">
        <v>417</v>
      </c>
      <c r="E19" s="33" t="s">
        <v>67</v>
      </c>
    </row>
    <row r="20" spans="1:5" ht="22.5" x14ac:dyDescent="0.2">
      <c r="A20" s="226"/>
      <c r="B20" s="183"/>
      <c r="C20" s="3" t="s">
        <v>48</v>
      </c>
      <c r="D20" s="3" t="s">
        <v>418</v>
      </c>
      <c r="E20" s="33" t="s">
        <v>69</v>
      </c>
    </row>
    <row r="21" spans="1:5" ht="45.75" customHeight="1" thickBot="1" x14ac:dyDescent="0.25">
      <c r="A21" s="227"/>
      <c r="B21" s="188"/>
      <c r="C21" s="34" t="s">
        <v>48</v>
      </c>
      <c r="D21" s="34" t="s">
        <v>419</v>
      </c>
      <c r="E21" s="35" t="s">
        <v>70</v>
      </c>
    </row>
    <row r="22" spans="1:5" s="30" customFormat="1" ht="15" thickBot="1" x14ac:dyDescent="0.25">
      <c r="B22" s="27"/>
      <c r="C22" s="29"/>
      <c r="D22" s="29"/>
      <c r="E22" s="28"/>
    </row>
    <row r="23" spans="1:5" ht="22.5" x14ac:dyDescent="0.2">
      <c r="A23" s="228" t="s">
        <v>375</v>
      </c>
      <c r="B23" s="292" t="s">
        <v>385</v>
      </c>
      <c r="C23" s="31" t="s">
        <v>420</v>
      </c>
      <c r="D23" s="31" t="s">
        <v>421</v>
      </c>
      <c r="E23" s="32" t="s">
        <v>408</v>
      </c>
    </row>
    <row r="24" spans="1:5" ht="33.75" x14ac:dyDescent="0.2">
      <c r="A24" s="226"/>
      <c r="B24" s="183"/>
      <c r="C24" s="3" t="s">
        <v>420</v>
      </c>
      <c r="D24" s="3" t="s">
        <v>422</v>
      </c>
      <c r="E24" s="33" t="s">
        <v>67</v>
      </c>
    </row>
    <row r="25" spans="1:5" ht="45" customHeight="1" x14ac:dyDescent="0.2">
      <c r="A25" s="226"/>
      <c r="B25" s="183"/>
      <c r="C25" s="24" t="s">
        <v>420</v>
      </c>
      <c r="D25" s="24" t="s">
        <v>423</v>
      </c>
      <c r="E25" s="33" t="s">
        <v>69</v>
      </c>
    </row>
    <row r="26" spans="1:5" ht="45.75" customHeight="1" thickBot="1" x14ac:dyDescent="0.25">
      <c r="A26" s="227"/>
      <c r="B26" s="188"/>
      <c r="C26" s="34" t="s">
        <v>420</v>
      </c>
      <c r="D26" s="34" t="s">
        <v>424</v>
      </c>
      <c r="E26" s="35" t="s">
        <v>70</v>
      </c>
    </row>
    <row r="27" spans="1:5" s="30" customFormat="1" ht="15" thickBot="1" x14ac:dyDescent="0.25">
      <c r="B27" s="27"/>
      <c r="C27" s="29"/>
      <c r="D27" s="29"/>
      <c r="E27" s="28"/>
    </row>
    <row r="28" spans="1:5" ht="22.5" x14ac:dyDescent="0.2">
      <c r="A28" s="228" t="s">
        <v>375</v>
      </c>
      <c r="B28" s="292" t="s">
        <v>425</v>
      </c>
      <c r="C28" s="36" t="s">
        <v>49</v>
      </c>
      <c r="D28" s="36" t="s">
        <v>426</v>
      </c>
      <c r="E28" s="32" t="s">
        <v>408</v>
      </c>
    </row>
    <row r="29" spans="1:5" ht="33.75" customHeight="1" x14ac:dyDescent="0.2">
      <c r="A29" s="226"/>
      <c r="B29" s="183"/>
      <c r="C29" s="24" t="s">
        <v>49</v>
      </c>
      <c r="D29" s="24" t="s">
        <v>427</v>
      </c>
      <c r="E29" s="33" t="s">
        <v>67</v>
      </c>
    </row>
    <row r="30" spans="1:5" ht="45" customHeight="1" x14ac:dyDescent="0.2">
      <c r="A30" s="226"/>
      <c r="B30" s="183"/>
      <c r="C30" s="24" t="s">
        <v>49</v>
      </c>
      <c r="D30" s="24" t="s">
        <v>428</v>
      </c>
      <c r="E30" s="33" t="s">
        <v>69</v>
      </c>
    </row>
    <row r="31" spans="1:5" ht="34.5" thickBot="1" x14ac:dyDescent="0.25">
      <c r="A31" s="227"/>
      <c r="B31" s="188"/>
      <c r="C31" s="34" t="s">
        <v>49</v>
      </c>
      <c r="D31" s="34" t="s">
        <v>429</v>
      </c>
      <c r="E31" s="35" t="s">
        <v>70</v>
      </c>
    </row>
  </sheetData>
  <mergeCells count="12">
    <mergeCell ref="A3:A6"/>
    <mergeCell ref="B3:B6"/>
    <mergeCell ref="B8:B11"/>
    <mergeCell ref="B13:B16"/>
    <mergeCell ref="B18:B21"/>
    <mergeCell ref="B28:B31"/>
    <mergeCell ref="A8:A11"/>
    <mergeCell ref="A13:A16"/>
    <mergeCell ref="A18:A21"/>
    <mergeCell ref="A23:A26"/>
    <mergeCell ref="A28:A31"/>
    <mergeCell ref="B23:B26"/>
  </mergeCells>
  <pageMargins left="0.70866141732283472" right="0.70866141732283472" top="0.74803149606299213" bottom="0.74803149606299213"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DROPDOWNS</vt:lpstr>
      <vt:lpstr>ABOUT</vt:lpstr>
      <vt:lpstr>INSTRUCTIONS</vt:lpstr>
      <vt:lpstr>Standard 1|Te Tiriti o Waitangi</vt:lpstr>
      <vt:lpstr>Drops</vt:lpstr>
      <vt:lpstr>Standard 2|Accessible to all </vt:lpstr>
      <vt:lpstr>DROPDOWNS (2)</vt:lpstr>
      <vt:lpstr>Standard 3| Impartial</vt:lpstr>
      <vt:lpstr>Standard 4|Independent </vt:lpstr>
      <vt:lpstr>Standard 5|Use of Information</vt:lpstr>
      <vt:lpstr>Standard 6|Timely</vt:lpstr>
      <vt:lpstr>Standard 7|Early Resolution</vt:lpstr>
      <vt:lpstr>Standard 8|Properly Resourced</vt:lpstr>
      <vt:lpstr>Standard 9|Accountable</vt:lpstr>
      <vt:lpstr>How I Look GRAPHS</vt:lpstr>
      <vt:lpstr>SUMMARY</vt:lpstr>
      <vt:lpstr>Standard 2|Accessible to al (2)</vt:lpstr>
      <vt:lpstr>How I Look DATA</vt:lpstr>
      <vt:lpstr>AGGREGATED</vt:lpstr>
      <vt:lpstr>SPARE</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2021-09-26T22:44:37Z</dcterms:created>
  <dcterms:modified xsi:type="dcterms:W3CDTF">2024-06-07T02:22:34Z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2023-07-30T22:05:00Z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e7d5c223-8197-4899-8db6-9978bb35687d</vt:lpwstr>
  </property>
  <property fmtid="{D5CDD505-2E9C-101B-9397-08002B2CF9AE}" pid="8" name="MSIP_Label_738466f7-346c-47bb-a4d2-4a6558d61975_ContentBits">
    <vt:lpwstr>0</vt:lpwstr>
  </property>
</Properties>
</file>