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expenses'!$A$1:$E$24</definedName>
    <definedName name="_xlnm.Print_Area" localSheetId="2">'Gifts and Benefits'!$A$1:$E$31</definedName>
    <definedName name="_xlnm.Print_Area" localSheetId="1">Hospitality!$A$1:$F$22</definedName>
    <definedName name="_xlnm.Print_Area" localSheetId="0">Travel!$A$1:$D$116</definedName>
  </definedNames>
  <calcPr calcId="145621"/>
</workbook>
</file>

<file path=xl/calcChain.xml><?xml version="1.0" encoding="utf-8"?>
<calcChain xmlns="http://schemas.openxmlformats.org/spreadsheetml/2006/main">
  <c r="B3" i="2" l="1"/>
  <c r="B14" i="3" l="1"/>
  <c r="D21" i="4"/>
  <c r="B15" i="2"/>
  <c r="B4" i="3"/>
  <c r="B3" i="3"/>
  <c r="B2" i="3"/>
  <c r="B4" i="4"/>
  <c r="B3" i="4"/>
  <c r="B2" i="4"/>
  <c r="B4" i="2"/>
  <c r="B2" i="2"/>
  <c r="B107" i="1"/>
  <c r="B94" i="1"/>
  <c r="B25" i="1"/>
  <c r="B108" i="1" l="1"/>
</calcChain>
</file>

<file path=xl/sharedStrings.xml><?xml version="1.0" encoding="utf-8"?>
<sst xmlns="http://schemas.openxmlformats.org/spreadsheetml/2006/main" count="273" uniqueCount="161">
  <si>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</si>
  <si>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</si>
  <si>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</si>
  <si>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</si>
  <si>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</si>
  <si>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</si>
  <si>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</si>
  <si>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</si>
  <si>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</si>
  <si>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</si>
  <si>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</si>
  <si>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</si>
  <si>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</si>
  <si>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</si>
  <si>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</si>
  <si>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</si>
  <si>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</si>
  <si>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</si>
  <si>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</si>
  <si>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</si>
  <si>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</si>
  <si>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</si>
  <si>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</si>
  <si>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</si>
  <si>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</si>
  <si>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</si>
  <si>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</si>
  <si>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Ministry of Business, Innovation &amp; Employment</t>
  </si>
  <si>
    <t>Carolyn Tremain</t>
  </si>
  <si>
    <t>1 January 2018 to 30 June 2018</t>
  </si>
  <si>
    <t>Cost (NZ$) (incl GST)</t>
  </si>
  <si>
    <t>Flights</t>
  </si>
  <si>
    <t>Wellington to Auckland to attend Customs' Hawk V official commissioning</t>
  </si>
  <si>
    <t>30 Jan-31 January 2018</t>
  </si>
  <si>
    <t>Auckland to Hokitika to Wellington.  Auckland to attend Customs' Hawk V official commissioning; Hokitika to attend Pike River Recovery Agency opening ceremony</t>
  </si>
  <si>
    <t>1-6 February 2018</t>
  </si>
  <si>
    <t>Auckland to attend Welcome Reception for First APEC Business Advisory Council</t>
  </si>
  <si>
    <t>15 February-19 February 2018</t>
  </si>
  <si>
    <t>22-23 February 2018</t>
  </si>
  <si>
    <t>Wellington to Gisborne to Auckland.  Gisborne to attend launch of Provincial Growth Fund</t>
  </si>
  <si>
    <t>1-4 March 2018</t>
  </si>
  <si>
    <t>Sydney to attend Australia NZ Leadership Forum</t>
  </si>
  <si>
    <t>Sydney to attend Australia NZ Leadership Forum - 1 night's accommodation</t>
  </si>
  <si>
    <t>Hotel</t>
  </si>
  <si>
    <t>6-7 March 2018</t>
  </si>
  <si>
    <t>Auckland to attend Human Trafficking Prevention Government Business Summit</t>
  </si>
  <si>
    <t>12-14 March 2018</t>
  </si>
  <si>
    <t>Auckland to attend Sustainable Wealth Creation workshop</t>
  </si>
  <si>
    <t>15-18 March 2018</t>
  </si>
  <si>
    <t>Auckland to attend MBIE's People Leader forum; and new employee welcome session</t>
  </si>
  <si>
    <t>21-22 March 2018</t>
  </si>
  <si>
    <t>Wellington to Christchurch to Auckland to Wellington.  Christchurch to attend MBIE senior leadership team stakeholder event, All Staff Forum, and People Leader Forum; Auckland to meet with EverEdge, and IBM</t>
  </si>
  <si>
    <t>Christchurch to attend MBIE senior leadership team stakeholder event, All Staff Forum, and People Leader Forum</t>
  </si>
  <si>
    <t>2-6 May 2018</t>
  </si>
  <si>
    <t>Auckland to attend NZ Procurement Excellence Awards, and Māori  Business Leaders Awards</t>
  </si>
  <si>
    <t>16-18 May 2018</t>
  </si>
  <si>
    <t>Wellington to Tauranga to Auckland.  Tauranga for senior leadership team regional stakeholder event.  Auckland to attend post-Budget function with Minister Twyford; Institute of Directors course</t>
  </si>
  <si>
    <t>Wellington Auckland.  Auckland to attend Institute of Directors course</t>
  </si>
  <si>
    <t>29-30 May 2018</t>
  </si>
  <si>
    <t>Tauranga to attend a dinner with Tauranga Business Leaders, Business NZ and Minister Lees-Galloway</t>
  </si>
  <si>
    <t xml:space="preserve">Northland to attend PM and Ministers' regional announcements </t>
  </si>
  <si>
    <t>14-17 June 2018</t>
  </si>
  <si>
    <t>Auckland to attend Career Board meeting; MBIE staff awards function</t>
  </si>
  <si>
    <t>20-24 June 2018</t>
  </si>
  <si>
    <t>Auckland to attend senior leadership team stakeholder event at the Mangere Refugee Resettlement Centre; Auckland All Staff Forum; Kea World Class NZ Awards</t>
  </si>
  <si>
    <t>Attendance at Australia NZ Leadership Forum</t>
  </si>
  <si>
    <t>Attendance Fee</t>
  </si>
  <si>
    <t>Taxi</t>
  </si>
  <si>
    <t>Wellington airport to MBIE - Auckland to attend Customs' Hawk V vessel commissioning</t>
  </si>
  <si>
    <t>MBIE to airport - Auckland to attend Customs' official commissioning of Hawk V Vessel</t>
  </si>
  <si>
    <t>Official dinner</t>
  </si>
  <si>
    <t xml:space="preserve">Greymouth for opening of Pike River Recovery Agency </t>
  </si>
  <si>
    <t>Wellington airport parking</t>
  </si>
  <si>
    <t>MBIE to Wellington airport.  Auckland to attend Welcome Reception of First APEC Business Advisory Council meeting for 2018</t>
  </si>
  <si>
    <t>Auckland airport to city to attend Welcome Reception for First APEC Business Advisory Council meeting</t>
  </si>
  <si>
    <t>Wellington airport to home - Auckland to attend Welcome Reception for First APEC Business Advisory Council meeting</t>
  </si>
  <si>
    <t>MBIE Auckland office to Digital Nations Conference</t>
  </si>
  <si>
    <t>Wellington airport to home - Auckland to attend Digital Nations Conference</t>
  </si>
  <si>
    <t>MBIE to Wellington airport.  Gisborne to attend Provincial Growth Fund launch</t>
  </si>
  <si>
    <t>Wellington airport to home - Gisborne to attend launch of Provincial Growth Fund</t>
  </si>
  <si>
    <t xml:space="preserve">IRD to MBIE - to take part in video for G-Reg IPANZ nomination </t>
  </si>
  <si>
    <t>Home to Wellington Airport - Sydney for Australia NZ Leadership Forum</t>
  </si>
  <si>
    <t>Sydney airport to city</t>
  </si>
  <si>
    <t>Hotel to meeting</t>
  </si>
  <si>
    <t>Meeting to hotel/conference</t>
  </si>
  <si>
    <t>Forum dinner to hotel</t>
  </si>
  <si>
    <t xml:space="preserve">Hotel to meeting </t>
  </si>
  <si>
    <t>Hotel to Sydney airport</t>
  </si>
  <si>
    <t>Wellington airport to home</t>
  </si>
  <si>
    <t>Auckland for Human Trafficking Prevention summit</t>
  </si>
  <si>
    <t>Auckland office to Summit</t>
  </si>
  <si>
    <t>Human Trafficking Prevention summit to Auckland airport</t>
  </si>
  <si>
    <t>MBIE to airport.  Auckland to attend Sustainable Wealth Creation workshop</t>
  </si>
  <si>
    <t>Wellington airport to MBIE.  Auckland to attend Sustainable Wealth Creation workshop</t>
  </si>
  <si>
    <t>MBIE to airport.  Auckland to attend MBIE Staff Sessions</t>
  </si>
  <si>
    <t>Wellington airport to home.  Auckland to attend Staff Sessions</t>
  </si>
  <si>
    <t>MBIE to Wellington airport.  Christchurch for senior leadership team stakeholder event; staff sessions</t>
  </si>
  <si>
    <t>Christchurch airport to meeting venue to attend senior leadership stakeholder event</t>
  </si>
  <si>
    <t>Christchurch CBD to airport.  MBIE Staff forums</t>
  </si>
  <si>
    <t>Wellington airport to home.  Auckland for meeting with IBM</t>
  </si>
  <si>
    <t>IBM to Auckland Queen Street office</t>
  </si>
  <si>
    <t>City to Te Papa to attend Hugo Group and CE Forum hosted dinner</t>
  </si>
  <si>
    <t>Te Papa to home</t>
  </si>
  <si>
    <t>Home to Wellington airport.  Auckland for NZ Procurement Excellence Awards; Māori  Business Leaders Awards</t>
  </si>
  <si>
    <t>Auckland airport to city.  Auckland to attend NZ Procurement Excellence Awards; Māori  Business Leaders Awards</t>
  </si>
  <si>
    <t>City to Te Papa to attend Health &amp; Safety Conference</t>
  </si>
  <si>
    <t>Health &amp; Safety conference to MBIE</t>
  </si>
  <si>
    <t>MBIE to Wellington airport - to attend Mangere Refugee Resettlement Centre farewell ceremony</t>
  </si>
  <si>
    <t>Wellington airport to home.  Auckland for America's Cup meeting</t>
  </si>
  <si>
    <t>Wellington airport to home.  Auckland to attend NZ Procurement Excellence Awards; Māori  Business Leaders Awards</t>
  </si>
  <si>
    <t>City to Wellington airport.  Tauranga to attend senior leadership team regional stakeholder event</t>
  </si>
  <si>
    <t>Tauranga airport to city.  Tauranga to attend senior leadership team regional stakeholder event</t>
  </si>
  <si>
    <t>Attendance at Institute of Directors Company Directors course</t>
  </si>
  <si>
    <t>Parking</t>
  </si>
  <si>
    <t>Wellington airport to home.  Auckland to attend Institute of Directors Company Directors course</t>
  </si>
  <si>
    <t>Tauranga airport to hotel.  Tauranga to attend Business leaders dinner</t>
  </si>
  <si>
    <t>Hotel to dinner.  Tauranga to attend Business leaders dinner</t>
  </si>
  <si>
    <t>Dinner to hotel.  Tauranga to attend Business Leaders dinner</t>
  </si>
  <si>
    <t>Tauranga hotel to airport.  Tauranga to attend Business Leaders dinner</t>
  </si>
  <si>
    <t>MBIE to Wellington airport.  Auckland to attend Career Board meeting and function for MBIE award winners</t>
  </si>
  <si>
    <t>Wellington airport to home.  Auckland to attend Career Board meeting; and MBIE staff awards function</t>
  </si>
  <si>
    <t>Presentation to Institute of Directors to meeting at Beehive</t>
  </si>
  <si>
    <t>MBIE to airport.  Auckland to attend senior leadership team stakeholder function at Mangere Refugee Resettlement Centre; and attend Kea World Class NZ Awards</t>
  </si>
  <si>
    <t>Wellington airport to MBIE.  Auckland to attend senior leadership team stakeholder function at Mangere Refugee Resettlement Centre; and Kea World Class NZ awards</t>
  </si>
  <si>
    <t>Bottle of wine</t>
  </si>
  <si>
    <t>Institute of Directors</t>
  </si>
  <si>
    <t>Thank you for speaking at IoD event - given to staff social club</t>
  </si>
  <si>
    <t>Productivity Commission</t>
  </si>
  <si>
    <t>Unknown</t>
  </si>
  <si>
    <t>Hugo Group and CE Forum Group hosted dinner</t>
  </si>
  <si>
    <t>Hugo Group and CE Forum</t>
  </si>
  <si>
    <t>Dinner with BRANZ Board</t>
  </si>
  <si>
    <t>BRANZ</t>
  </si>
  <si>
    <t>Māori  Business Leaders Awards</t>
  </si>
  <si>
    <t>Business NZ hosted dinner with Tauranga business leaders and Minister Lees-Galloway</t>
  </si>
  <si>
    <t>Business NZ</t>
  </si>
  <si>
    <t>Netherlands Embassy</t>
  </si>
  <si>
    <t>Dinner with Netherlands Ambassador and CEs</t>
  </si>
  <si>
    <t>Economic CEs dinner</t>
  </si>
  <si>
    <t>Kea World Class NZ Awards</t>
  </si>
  <si>
    <t>Kea</t>
  </si>
  <si>
    <t>N/A</t>
  </si>
  <si>
    <t>Cell phone pricing plan charge</t>
  </si>
  <si>
    <t>1 January-30 June 2018</t>
  </si>
  <si>
    <t>Institute of Directors annual subscription</t>
  </si>
  <si>
    <t xml:space="preserve">Purpose of trip </t>
  </si>
  <si>
    <t>Nature</t>
  </si>
  <si>
    <t>Cost (NZ$)
(inc GST)</t>
  </si>
  <si>
    <t>Cost ($)
(inc GST)</t>
  </si>
  <si>
    <t>Reason</t>
  </si>
  <si>
    <t>Description</t>
  </si>
  <si>
    <t xml:space="preserve">Offered by </t>
  </si>
  <si>
    <t>Estimated value (NZ$)
(inc GST)</t>
  </si>
  <si>
    <t xml:space="preserve">Comment / explanation </t>
  </si>
  <si>
    <t>Gifts and Benefits over $50 annual value</t>
  </si>
  <si>
    <t>International Travel (including  travel within NZ at beginning and end of overseas trip)</t>
  </si>
  <si>
    <t>Home to Wellington airport.  Attending Ministers' regional announcements in Northland</t>
  </si>
  <si>
    <t xml:space="preserve">MBIE to airport - Auckland to attend Career Board meeting; and various meetings with stakeholders </t>
  </si>
  <si>
    <t>Auckland for Career Board meeting; various meetings with stakeholders; speaking at Digital Nations Conference</t>
  </si>
  <si>
    <t>Auckland airport to city.  Auckland for meeting with stakeholders</t>
  </si>
  <si>
    <t>University of 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</si>
</sst>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6" fontId="0" fillId="0" borderId="0" xfId="0" applyNumberFormat="1" applyBorder="1" applyAlignment="1">
      <alignment vertical="top" wrapText="1"/>
    </xf>
    <xf numFmtId="16" fontId="0" fillId="0" borderId="9" xfId="0" applyNumberFormat="1" applyBorder="1" applyAlignment="1">
      <alignment vertical="top" wrapText="1"/>
    </xf>
    <xf numFmtId="15" fontId="0" fillId="0" borderId="0" xfId="0" applyNumberFormat="1" applyBorder="1" applyAlignment="1">
      <alignment vertical="top" wrapText="1"/>
    </xf>
    <xf numFmtId="15" fontId="0" fillId="0" borderId="9" xfId="0" applyNumberFormat="1" applyBorder="1" applyAlignment="1">
      <alignment vertical="top" wrapText="1"/>
    </xf>
    <xf numFmtId="15" fontId="0" fillId="0" borderId="9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15" fontId="0" fillId="0" borderId="9" xfId="0" applyNumberFormat="1" applyFont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  <xf numFmtId="15" fontId="10" fillId="0" borderId="9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topLeftCell="A92" zoomScaleNormal="100" workbookViewId="0">
      <selection activeCell="G6" sqref="G6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4" width="27.5703125" style="1" customWidth="1"/>
    <col min="5" max="16384" width="9.140625" style="1"/>
  </cols>
  <sheetData>
    <row r="1" spans="1:4" ht="36" customHeight="1" x14ac:dyDescent="0.2">
      <c r="A1" s="120" t="s">
        <v>18</v>
      </c>
      <c r="B1" s="120"/>
      <c r="C1" s="120"/>
      <c r="D1" s="120"/>
    </row>
    <row r="2" spans="1:4" ht="36" customHeight="1" x14ac:dyDescent="0.2">
      <c r="A2" s="49" t="s">
        <v>7</v>
      </c>
      <c r="B2" s="125" t="s">
        <v>27</v>
      </c>
      <c r="C2" s="125"/>
      <c r="D2" s="125"/>
    </row>
    <row r="3" spans="1:4" ht="36" customHeight="1" x14ac:dyDescent="0.2">
      <c r="A3" s="49" t="s">
        <v>8</v>
      </c>
      <c r="B3" s="126" t="s">
        <v>28</v>
      </c>
      <c r="C3" s="126"/>
      <c r="D3" s="126"/>
    </row>
    <row r="4" spans="1:4" ht="36" customHeight="1" x14ac:dyDescent="0.2">
      <c r="A4" s="49" t="s">
        <v>3</v>
      </c>
      <c r="B4" s="126" t="s">
        <v>29</v>
      </c>
      <c r="C4" s="126"/>
      <c r="D4" s="126"/>
    </row>
    <row r="5" spans="1:4" s="3" customFormat="1" ht="36" customHeight="1" x14ac:dyDescent="0.2">
      <c r="A5" s="127" t="s">
        <v>9</v>
      </c>
      <c r="B5" s="128"/>
      <c r="C5" s="128"/>
      <c r="D5" s="128"/>
    </row>
    <row r="6" spans="1:4" s="3" customFormat="1" ht="35.25" customHeight="1" x14ac:dyDescent="0.2">
      <c r="A6" s="129" t="s">
        <v>23</v>
      </c>
      <c r="B6" s="130"/>
      <c r="C6" s="130"/>
      <c r="D6" s="130"/>
    </row>
    <row r="7" spans="1:4" s="4" customFormat="1" ht="19.5" customHeight="1" x14ac:dyDescent="0.2">
      <c r="A7" s="123" t="s">
        <v>155</v>
      </c>
      <c r="B7" s="124"/>
      <c r="C7" s="124"/>
      <c r="D7" s="124"/>
    </row>
    <row r="8" spans="1:4" s="42" customFormat="1" ht="25.5" x14ac:dyDescent="0.2">
      <c r="A8" s="40" t="s">
        <v>19</v>
      </c>
      <c r="B8" s="41" t="s">
        <v>147</v>
      </c>
      <c r="C8" s="41" t="s">
        <v>145</v>
      </c>
      <c r="D8" s="41" t="s">
        <v>146</v>
      </c>
    </row>
    <row r="9" spans="1:4" x14ac:dyDescent="0.2">
      <c r="A9" s="11"/>
      <c r="B9" s="64"/>
      <c r="C9" s="64"/>
      <c r="D9" s="64"/>
    </row>
    <row r="10" spans="1:4" ht="38.25" x14ac:dyDescent="0.2">
      <c r="A10" s="109">
        <v>43160</v>
      </c>
      <c r="B10" s="101">
        <v>34.5</v>
      </c>
      <c r="C10" s="101" t="s">
        <v>81</v>
      </c>
      <c r="D10" s="101" t="s">
        <v>67</v>
      </c>
    </row>
    <row r="11" spans="1:4" ht="25.5" x14ac:dyDescent="0.2">
      <c r="A11" s="11" t="s">
        <v>40</v>
      </c>
      <c r="B11" s="101">
        <v>1040.78</v>
      </c>
      <c r="C11" s="101" t="s">
        <v>41</v>
      </c>
      <c r="D11" s="101" t="s">
        <v>31</v>
      </c>
    </row>
    <row r="12" spans="1:4" x14ac:dyDescent="0.2">
      <c r="A12" s="109">
        <v>43160</v>
      </c>
      <c r="B12" s="101">
        <v>72.319999999999993</v>
      </c>
      <c r="C12" s="101" t="s">
        <v>82</v>
      </c>
      <c r="D12" s="101" t="s">
        <v>67</v>
      </c>
    </row>
    <row r="13" spans="1:4" x14ac:dyDescent="0.2">
      <c r="A13" s="109">
        <v>43160</v>
      </c>
      <c r="B13" s="101">
        <v>22.68</v>
      </c>
      <c r="C13" s="101" t="s">
        <v>83</v>
      </c>
      <c r="D13" s="101" t="s">
        <v>67</v>
      </c>
    </row>
    <row r="14" spans="1:4" x14ac:dyDescent="0.2">
      <c r="A14" s="109">
        <v>43160</v>
      </c>
      <c r="B14" s="101">
        <v>16.510000000000002</v>
      </c>
      <c r="C14" s="101" t="s">
        <v>84</v>
      </c>
      <c r="D14" s="101" t="s">
        <v>67</v>
      </c>
    </row>
    <row r="15" spans="1:4" x14ac:dyDescent="0.2">
      <c r="A15" s="109">
        <v>43160</v>
      </c>
      <c r="B15" s="101">
        <v>16.78</v>
      </c>
      <c r="C15" s="101" t="s">
        <v>85</v>
      </c>
      <c r="D15" s="101" t="s">
        <v>67</v>
      </c>
    </row>
    <row r="16" spans="1:4" ht="38.25" x14ac:dyDescent="0.2">
      <c r="A16" s="107">
        <v>43160</v>
      </c>
      <c r="B16" s="101">
        <v>390.44</v>
      </c>
      <c r="C16" s="101" t="s">
        <v>42</v>
      </c>
      <c r="D16" s="101" t="s">
        <v>43</v>
      </c>
    </row>
    <row r="17" spans="1:4" ht="25.5" x14ac:dyDescent="0.2">
      <c r="A17" s="107">
        <v>43160</v>
      </c>
      <c r="B17" s="101">
        <v>150</v>
      </c>
      <c r="C17" s="101" t="s">
        <v>65</v>
      </c>
      <c r="D17" s="101" t="s">
        <v>70</v>
      </c>
    </row>
    <row r="18" spans="1:4" ht="25.5" x14ac:dyDescent="0.2">
      <c r="A18" s="109">
        <v>43161</v>
      </c>
      <c r="B18" s="101">
        <v>550</v>
      </c>
      <c r="C18" s="101" t="s">
        <v>65</v>
      </c>
      <c r="D18" s="101" t="s">
        <v>66</v>
      </c>
    </row>
    <row r="19" spans="1:4" x14ac:dyDescent="0.2">
      <c r="A19" s="109">
        <v>43161</v>
      </c>
      <c r="B19" s="101">
        <v>32.29</v>
      </c>
      <c r="C19" s="101" t="s">
        <v>86</v>
      </c>
      <c r="D19" s="101" t="s">
        <v>67</v>
      </c>
    </row>
    <row r="20" spans="1:4" x14ac:dyDescent="0.2">
      <c r="A20" s="109">
        <v>43163</v>
      </c>
      <c r="B20" s="101">
        <v>67.97</v>
      </c>
      <c r="C20" s="101" t="s">
        <v>87</v>
      </c>
      <c r="D20" s="101" t="s">
        <v>67</v>
      </c>
    </row>
    <row r="21" spans="1:4" x14ac:dyDescent="0.2">
      <c r="A21" s="109">
        <v>43163</v>
      </c>
      <c r="B21" s="101">
        <v>32.200000000000003</v>
      </c>
      <c r="C21" s="101" t="s">
        <v>88</v>
      </c>
      <c r="D21" s="101" t="s">
        <v>67</v>
      </c>
    </row>
    <row r="22" spans="1:4" ht="12.75" customHeight="1" x14ac:dyDescent="0.2">
      <c r="A22" s="82"/>
      <c r="B22" s="83"/>
      <c r="C22" s="64"/>
      <c r="D22" s="64"/>
    </row>
    <row r="23" spans="1:4" x14ac:dyDescent="0.2">
      <c r="A23" s="11"/>
      <c r="B23" s="64"/>
      <c r="C23" s="64"/>
      <c r="D23" s="64"/>
    </row>
    <row r="24" spans="1:4" hidden="1" x14ac:dyDescent="0.2">
      <c r="A24" s="11"/>
      <c r="B24" s="64"/>
      <c r="C24" s="64"/>
      <c r="D24" s="64"/>
    </row>
    <row r="25" spans="1:4" ht="19.5" customHeight="1" x14ac:dyDescent="0.2">
      <c r="A25" s="63" t="s">
        <v>4</v>
      </c>
      <c r="B25" s="68">
        <f>SUM(B9:B24)</f>
        <v>2426.4699999999998</v>
      </c>
      <c r="C25" s="64"/>
      <c r="D25" s="64"/>
    </row>
    <row r="26" spans="1:4" s="4" customFormat="1" ht="19.5" customHeight="1" x14ac:dyDescent="0.2">
      <c r="A26" s="131" t="s">
        <v>12</v>
      </c>
      <c r="B26" s="132"/>
      <c r="C26" s="132"/>
      <c r="D26" s="6"/>
    </row>
    <row r="27" spans="1:4" s="42" customFormat="1" ht="37.5" customHeight="1" x14ac:dyDescent="0.2">
      <c r="A27" s="40" t="s">
        <v>19</v>
      </c>
      <c r="B27" s="41" t="s">
        <v>30</v>
      </c>
      <c r="C27" s="41" t="s">
        <v>24</v>
      </c>
      <c r="D27" s="41" t="s">
        <v>146</v>
      </c>
    </row>
    <row r="28" spans="1:4" ht="51" x14ac:dyDescent="0.2">
      <c r="A28" s="109">
        <v>43125</v>
      </c>
      <c r="B28" s="64">
        <v>46.4</v>
      </c>
      <c r="C28" s="64" t="s">
        <v>69</v>
      </c>
      <c r="D28" s="64" t="s">
        <v>67</v>
      </c>
    </row>
    <row r="29" spans="1:4" ht="38.25" x14ac:dyDescent="0.2">
      <c r="A29" s="106">
        <v>43125</v>
      </c>
      <c r="B29" s="101">
        <v>415.79</v>
      </c>
      <c r="C29" s="101" t="s">
        <v>32</v>
      </c>
      <c r="D29" s="101" t="s">
        <v>31</v>
      </c>
    </row>
    <row r="30" spans="1:4" ht="38.25" x14ac:dyDescent="0.2">
      <c r="A30" s="106">
        <v>43130</v>
      </c>
      <c r="B30" s="101">
        <v>47.1</v>
      </c>
      <c r="C30" s="101" t="s">
        <v>68</v>
      </c>
      <c r="D30" s="101" t="s">
        <v>67</v>
      </c>
    </row>
    <row r="31" spans="1:4" ht="76.5" x14ac:dyDescent="0.2">
      <c r="A31" s="39" t="s">
        <v>33</v>
      </c>
      <c r="B31" s="101">
        <v>948.42</v>
      </c>
      <c r="C31" s="101" t="s">
        <v>34</v>
      </c>
      <c r="D31" s="101" t="s">
        <v>31</v>
      </c>
    </row>
    <row r="32" spans="1:4" ht="25.5" x14ac:dyDescent="0.2">
      <c r="A32" s="108">
        <v>43131</v>
      </c>
      <c r="B32" s="101">
        <v>34</v>
      </c>
      <c r="C32" s="101" t="s">
        <v>71</v>
      </c>
      <c r="D32" s="101" t="s">
        <v>72</v>
      </c>
    </row>
    <row r="33" spans="1:4" ht="63.75" x14ac:dyDescent="0.2">
      <c r="A33" s="108">
        <v>43132</v>
      </c>
      <c r="B33" s="101">
        <v>44.2</v>
      </c>
      <c r="C33" s="101" t="s">
        <v>73</v>
      </c>
      <c r="D33" s="101" t="s">
        <v>67</v>
      </c>
    </row>
    <row r="34" spans="1:4" ht="38.25" x14ac:dyDescent="0.2">
      <c r="A34" s="39" t="s">
        <v>35</v>
      </c>
      <c r="B34" s="101">
        <v>557.36</v>
      </c>
      <c r="C34" s="101" t="s">
        <v>36</v>
      </c>
      <c r="D34" s="101" t="s">
        <v>31</v>
      </c>
    </row>
    <row r="35" spans="1:4" ht="51" x14ac:dyDescent="0.2">
      <c r="A35" s="108">
        <v>43132</v>
      </c>
      <c r="B35" s="101">
        <v>91.9</v>
      </c>
      <c r="C35" s="101" t="s">
        <v>74</v>
      </c>
      <c r="D35" s="101" t="s">
        <v>67</v>
      </c>
    </row>
    <row r="36" spans="1:4" ht="63.75" x14ac:dyDescent="0.2">
      <c r="A36" s="108">
        <v>43137</v>
      </c>
      <c r="B36" s="101">
        <v>36.9</v>
      </c>
      <c r="C36" s="101" t="s">
        <v>75</v>
      </c>
      <c r="D36" s="101" t="s">
        <v>67</v>
      </c>
    </row>
    <row r="37" spans="1:4" ht="51" x14ac:dyDescent="0.2">
      <c r="A37" s="108">
        <v>43146</v>
      </c>
      <c r="B37" s="101">
        <v>44.8</v>
      </c>
      <c r="C37" s="101" t="s">
        <v>157</v>
      </c>
      <c r="D37" s="101" t="s">
        <v>67</v>
      </c>
    </row>
    <row r="38" spans="1:4" ht="51" x14ac:dyDescent="0.2">
      <c r="A38" s="39" t="s">
        <v>37</v>
      </c>
      <c r="B38" s="101">
        <v>492</v>
      </c>
      <c r="C38" s="101" t="s">
        <v>158</v>
      </c>
      <c r="D38" s="101" t="s">
        <v>31</v>
      </c>
    </row>
    <row r="39" spans="1:4" ht="25.5" x14ac:dyDescent="0.2">
      <c r="A39" s="108">
        <v>43150</v>
      </c>
      <c r="B39" s="101">
        <v>16</v>
      </c>
      <c r="C39" s="101" t="s">
        <v>76</v>
      </c>
      <c r="D39" s="101" t="s">
        <v>67</v>
      </c>
    </row>
    <row r="40" spans="1:4" ht="38.25" x14ac:dyDescent="0.2">
      <c r="A40" s="108">
        <v>43150</v>
      </c>
      <c r="B40" s="101">
        <v>37.9</v>
      </c>
      <c r="C40" s="101" t="s">
        <v>77</v>
      </c>
      <c r="D40" s="101" t="s">
        <v>67</v>
      </c>
    </row>
    <row r="41" spans="1:4" ht="38.25" x14ac:dyDescent="0.2">
      <c r="A41" s="108">
        <v>43153</v>
      </c>
      <c r="B41" s="101">
        <v>49.8</v>
      </c>
      <c r="C41" s="101" t="s">
        <v>78</v>
      </c>
      <c r="D41" s="101" t="s">
        <v>67</v>
      </c>
    </row>
    <row r="42" spans="1:4" ht="51" x14ac:dyDescent="0.2">
      <c r="A42" s="39" t="s">
        <v>38</v>
      </c>
      <c r="B42" s="101">
        <v>294.04000000000002</v>
      </c>
      <c r="C42" s="101" t="s">
        <v>39</v>
      </c>
      <c r="D42" s="101" t="s">
        <v>31</v>
      </c>
    </row>
    <row r="43" spans="1:4" ht="38.25" x14ac:dyDescent="0.2">
      <c r="A43" s="108">
        <v>43156</v>
      </c>
      <c r="B43" s="101">
        <v>37</v>
      </c>
      <c r="C43" s="101" t="s">
        <v>79</v>
      </c>
      <c r="D43" s="101" t="s">
        <v>67</v>
      </c>
    </row>
    <row r="44" spans="1:4" ht="25.5" x14ac:dyDescent="0.2">
      <c r="A44" s="108" t="s">
        <v>44</v>
      </c>
      <c r="B44" s="101">
        <v>42</v>
      </c>
      <c r="C44" s="101" t="s">
        <v>89</v>
      </c>
      <c r="D44" s="101" t="s">
        <v>72</v>
      </c>
    </row>
    <row r="45" spans="1:4" ht="38.25" x14ac:dyDescent="0.2">
      <c r="A45" s="39" t="s">
        <v>44</v>
      </c>
      <c r="B45" s="101">
        <v>500.94</v>
      </c>
      <c r="C45" s="101" t="s">
        <v>45</v>
      </c>
      <c r="D45" s="101" t="s">
        <v>31</v>
      </c>
    </row>
    <row r="46" spans="1:4" x14ac:dyDescent="0.2">
      <c r="A46" s="108">
        <v>43166</v>
      </c>
      <c r="B46" s="101">
        <v>35</v>
      </c>
      <c r="C46" s="101" t="s">
        <v>90</v>
      </c>
      <c r="D46" s="101" t="s">
        <v>67</v>
      </c>
    </row>
    <row r="47" spans="1:4" ht="25.5" x14ac:dyDescent="0.2">
      <c r="A47" s="108">
        <v>43166</v>
      </c>
      <c r="B47" s="101">
        <v>66.099999999999994</v>
      </c>
      <c r="C47" s="101" t="s">
        <v>91</v>
      </c>
      <c r="D47" s="101" t="s">
        <v>67</v>
      </c>
    </row>
    <row r="48" spans="1:4" ht="38.25" x14ac:dyDescent="0.2">
      <c r="A48" s="108">
        <v>43171</v>
      </c>
      <c r="B48" s="101">
        <v>39</v>
      </c>
      <c r="C48" s="101" t="s">
        <v>92</v>
      </c>
      <c r="D48" s="101" t="s">
        <v>67</v>
      </c>
    </row>
    <row r="49" spans="1:4" ht="25.5" x14ac:dyDescent="0.2">
      <c r="A49" s="39" t="s">
        <v>46</v>
      </c>
      <c r="B49" s="101">
        <v>593.01</v>
      </c>
      <c r="C49" s="101" t="s">
        <v>47</v>
      </c>
      <c r="D49" s="101" t="s">
        <v>31</v>
      </c>
    </row>
    <row r="50" spans="1:4" ht="38.25" x14ac:dyDescent="0.2">
      <c r="A50" s="108">
        <v>43173</v>
      </c>
      <c r="B50" s="101">
        <v>56.6</v>
      </c>
      <c r="C50" s="101" t="s">
        <v>93</v>
      </c>
      <c r="D50" s="101" t="s">
        <v>67</v>
      </c>
    </row>
    <row r="51" spans="1:4" ht="25.5" x14ac:dyDescent="0.2">
      <c r="A51" s="108">
        <v>43174</v>
      </c>
      <c r="B51" s="101">
        <v>47.5</v>
      </c>
      <c r="C51" s="101" t="s">
        <v>94</v>
      </c>
      <c r="D51" s="101" t="s">
        <v>67</v>
      </c>
    </row>
    <row r="52" spans="1:4" ht="38.25" x14ac:dyDescent="0.2">
      <c r="A52" s="39" t="s">
        <v>48</v>
      </c>
      <c r="B52" s="101">
        <v>525.70000000000005</v>
      </c>
      <c r="C52" s="101" t="s">
        <v>49</v>
      </c>
      <c r="D52" s="101" t="s">
        <v>31</v>
      </c>
    </row>
    <row r="53" spans="1:4" ht="38.25" x14ac:dyDescent="0.2">
      <c r="A53" s="108">
        <v>43177</v>
      </c>
      <c r="B53" s="101">
        <v>42.3</v>
      </c>
      <c r="C53" s="101" t="s">
        <v>95</v>
      </c>
      <c r="D53" s="101" t="s">
        <v>67</v>
      </c>
    </row>
    <row r="54" spans="1:4" ht="51" x14ac:dyDescent="0.2">
      <c r="A54" s="108">
        <v>43180</v>
      </c>
      <c r="B54" s="101">
        <v>48.3</v>
      </c>
      <c r="C54" s="101" t="s">
        <v>96</v>
      </c>
      <c r="D54" s="101" t="s">
        <v>67</v>
      </c>
    </row>
    <row r="55" spans="1:4" ht="102" x14ac:dyDescent="0.2">
      <c r="A55" s="39" t="s">
        <v>50</v>
      </c>
      <c r="B55" s="101">
        <v>821.73</v>
      </c>
      <c r="C55" s="101" t="s">
        <v>51</v>
      </c>
      <c r="D55" s="101" t="s">
        <v>31</v>
      </c>
    </row>
    <row r="56" spans="1:4" ht="38.25" x14ac:dyDescent="0.2">
      <c r="A56" s="108">
        <v>43180</v>
      </c>
      <c r="B56" s="101">
        <v>51.2</v>
      </c>
      <c r="C56" s="101" t="s">
        <v>97</v>
      </c>
      <c r="D56" s="101" t="s">
        <v>67</v>
      </c>
    </row>
    <row r="57" spans="1:4" ht="63.75" x14ac:dyDescent="0.2">
      <c r="A57" s="106">
        <v>43180</v>
      </c>
      <c r="B57" s="101">
        <v>160</v>
      </c>
      <c r="C57" s="101" t="s">
        <v>52</v>
      </c>
      <c r="D57" s="101" t="s">
        <v>43</v>
      </c>
    </row>
    <row r="58" spans="1:4" ht="25.5" x14ac:dyDescent="0.2">
      <c r="A58" s="106">
        <v>43181</v>
      </c>
      <c r="B58" s="101">
        <v>57.2</v>
      </c>
      <c r="C58" s="101" t="s">
        <v>98</v>
      </c>
      <c r="D58" s="101" t="s">
        <v>67</v>
      </c>
    </row>
    <row r="59" spans="1:4" ht="38.25" x14ac:dyDescent="0.2">
      <c r="A59" s="106">
        <v>43181</v>
      </c>
      <c r="B59" s="101">
        <v>96.3</v>
      </c>
      <c r="C59" s="101" t="s">
        <v>159</v>
      </c>
      <c r="D59" s="101" t="s">
        <v>67</v>
      </c>
    </row>
    <row r="60" spans="1:4" ht="25.5" x14ac:dyDescent="0.2">
      <c r="A60" s="106">
        <v>43182</v>
      </c>
      <c r="B60" s="101">
        <v>16.8</v>
      </c>
      <c r="C60" s="101" t="s">
        <v>100</v>
      </c>
      <c r="D60" s="101" t="s">
        <v>67</v>
      </c>
    </row>
    <row r="61" spans="1:4" ht="25.5" x14ac:dyDescent="0.2">
      <c r="A61" s="106">
        <v>43184</v>
      </c>
      <c r="B61" s="101">
        <v>36.799999999999997</v>
      </c>
      <c r="C61" s="101" t="s">
        <v>99</v>
      </c>
      <c r="D61" s="101" t="s">
        <v>67</v>
      </c>
    </row>
    <row r="62" spans="1:4" ht="51" x14ac:dyDescent="0.2">
      <c r="A62" s="106">
        <v>43214</v>
      </c>
      <c r="B62" s="101">
        <v>41.7</v>
      </c>
      <c r="C62" s="101" t="s">
        <v>107</v>
      </c>
      <c r="D62" s="101" t="s">
        <v>67</v>
      </c>
    </row>
    <row r="63" spans="1:4" ht="38.25" x14ac:dyDescent="0.2">
      <c r="A63" s="106">
        <v>43219</v>
      </c>
      <c r="B63" s="101">
        <v>35</v>
      </c>
      <c r="C63" s="101" t="s">
        <v>108</v>
      </c>
      <c r="D63" s="101" t="s">
        <v>67</v>
      </c>
    </row>
    <row r="64" spans="1:4" ht="51" x14ac:dyDescent="0.2">
      <c r="A64" s="106">
        <v>43222</v>
      </c>
      <c r="B64" s="101">
        <v>33</v>
      </c>
      <c r="C64" s="101" t="s">
        <v>103</v>
      </c>
      <c r="D64" s="101" t="s">
        <v>67</v>
      </c>
    </row>
    <row r="65" spans="1:4" ht="51" x14ac:dyDescent="0.2">
      <c r="A65" s="39" t="s">
        <v>53</v>
      </c>
      <c r="B65" s="101">
        <v>495.01</v>
      </c>
      <c r="C65" s="101" t="s">
        <v>54</v>
      </c>
      <c r="D65" s="101" t="s">
        <v>31</v>
      </c>
    </row>
    <row r="66" spans="1:4" ht="63.75" x14ac:dyDescent="0.2">
      <c r="A66" s="108">
        <v>43222</v>
      </c>
      <c r="B66" s="101">
        <v>89.7</v>
      </c>
      <c r="C66" s="101" t="s">
        <v>104</v>
      </c>
      <c r="D66" s="101" t="s">
        <v>67</v>
      </c>
    </row>
    <row r="67" spans="1:4" ht="63.75" x14ac:dyDescent="0.2">
      <c r="A67" s="108">
        <v>43226</v>
      </c>
      <c r="B67" s="101">
        <v>32.799999999999997</v>
      </c>
      <c r="C67" s="101" t="s">
        <v>109</v>
      </c>
      <c r="D67" s="101" t="s">
        <v>67</v>
      </c>
    </row>
    <row r="68" spans="1:4" ht="51" x14ac:dyDescent="0.2">
      <c r="A68" s="108">
        <v>43236</v>
      </c>
      <c r="B68" s="101">
        <v>39.299999999999997</v>
      </c>
      <c r="C68" s="101" t="s">
        <v>110</v>
      </c>
      <c r="D68" s="101" t="s">
        <v>67</v>
      </c>
    </row>
    <row r="69" spans="1:4" ht="89.25" x14ac:dyDescent="0.2">
      <c r="A69" s="39" t="s">
        <v>55</v>
      </c>
      <c r="B69" s="101">
        <v>742.5</v>
      </c>
      <c r="C69" s="101" t="s">
        <v>56</v>
      </c>
      <c r="D69" s="101" t="s">
        <v>31</v>
      </c>
    </row>
    <row r="70" spans="1:4" ht="51" x14ac:dyDescent="0.2">
      <c r="A70" s="108">
        <v>43237</v>
      </c>
      <c r="B70" s="101">
        <v>19.600000000000001</v>
      </c>
      <c r="C70" s="101" t="s">
        <v>111</v>
      </c>
      <c r="D70" s="101" t="s">
        <v>67</v>
      </c>
    </row>
    <row r="71" spans="1:4" ht="38.25" x14ac:dyDescent="0.2">
      <c r="A71" s="108">
        <v>43241</v>
      </c>
      <c r="B71" s="101">
        <v>18.600000000000001</v>
      </c>
      <c r="C71" s="101" t="s">
        <v>112</v>
      </c>
      <c r="D71" s="101" t="s">
        <v>113</v>
      </c>
    </row>
    <row r="72" spans="1:4" ht="38.25" x14ac:dyDescent="0.2">
      <c r="A72" s="108">
        <v>43243</v>
      </c>
      <c r="B72" s="101">
        <v>18.600000000000001</v>
      </c>
      <c r="C72" s="101" t="s">
        <v>112</v>
      </c>
      <c r="D72" s="101" t="s">
        <v>113</v>
      </c>
    </row>
    <row r="73" spans="1:4" ht="38.25" x14ac:dyDescent="0.2">
      <c r="A73" s="108">
        <v>43247</v>
      </c>
      <c r="B73" s="101">
        <v>214.83</v>
      </c>
      <c r="C73" s="101" t="s">
        <v>57</v>
      </c>
      <c r="D73" s="101" t="s">
        <v>31</v>
      </c>
    </row>
    <row r="74" spans="1:4" ht="51" x14ac:dyDescent="0.2">
      <c r="A74" s="108">
        <v>43247</v>
      </c>
      <c r="B74" s="101">
        <v>36.299999999999997</v>
      </c>
      <c r="C74" s="101" t="s">
        <v>114</v>
      </c>
      <c r="D74" s="101" t="s">
        <v>67</v>
      </c>
    </row>
    <row r="75" spans="1:4" ht="51" x14ac:dyDescent="0.2">
      <c r="A75" s="39" t="s">
        <v>58</v>
      </c>
      <c r="B75" s="101">
        <v>394.04</v>
      </c>
      <c r="C75" s="101" t="s">
        <v>59</v>
      </c>
      <c r="D75" s="101" t="s">
        <v>31</v>
      </c>
    </row>
    <row r="76" spans="1:4" ht="38.25" x14ac:dyDescent="0.2">
      <c r="A76" s="108">
        <v>43249</v>
      </c>
      <c r="B76" s="101">
        <v>10</v>
      </c>
      <c r="C76" s="101" t="s">
        <v>115</v>
      </c>
      <c r="D76" s="101" t="s">
        <v>67</v>
      </c>
    </row>
    <row r="77" spans="1:4" ht="25.5" x14ac:dyDescent="0.2">
      <c r="A77" s="108">
        <v>43249</v>
      </c>
      <c r="B77" s="101">
        <v>11.6</v>
      </c>
      <c r="C77" s="101" t="s">
        <v>116</v>
      </c>
      <c r="D77" s="101" t="s">
        <v>67</v>
      </c>
    </row>
    <row r="78" spans="1:4" ht="38.25" x14ac:dyDescent="0.2">
      <c r="A78" s="108">
        <v>43249</v>
      </c>
      <c r="B78" s="101">
        <v>10</v>
      </c>
      <c r="C78" s="101" t="s">
        <v>117</v>
      </c>
      <c r="D78" s="101" t="s">
        <v>67</v>
      </c>
    </row>
    <row r="79" spans="1:4" ht="51" x14ac:dyDescent="0.2">
      <c r="A79" s="108">
        <v>43249</v>
      </c>
      <c r="B79" s="101">
        <v>180</v>
      </c>
      <c r="C79" s="101" t="s">
        <v>59</v>
      </c>
      <c r="D79" s="101" t="s">
        <v>43</v>
      </c>
    </row>
    <row r="80" spans="1:4" ht="38.25" x14ac:dyDescent="0.2">
      <c r="A80" s="108">
        <v>43250</v>
      </c>
      <c r="B80" s="101">
        <v>25.1</v>
      </c>
      <c r="C80" s="101" t="s">
        <v>118</v>
      </c>
      <c r="D80" s="101" t="s">
        <v>67</v>
      </c>
    </row>
    <row r="81" spans="1:4" ht="51" x14ac:dyDescent="0.2">
      <c r="A81" s="108" t="s">
        <v>58</v>
      </c>
      <c r="B81" s="101">
        <v>42</v>
      </c>
      <c r="C81" s="101" t="s">
        <v>59</v>
      </c>
      <c r="D81" s="101" t="s">
        <v>72</v>
      </c>
    </row>
    <row r="82" spans="1:4" ht="38.25" x14ac:dyDescent="0.2">
      <c r="A82" s="108">
        <v>43252</v>
      </c>
      <c r="B82" s="111">
        <v>33.799999999999997</v>
      </c>
      <c r="C82" s="111" t="s">
        <v>156</v>
      </c>
      <c r="D82" s="111" t="s">
        <v>67</v>
      </c>
    </row>
    <row r="83" spans="1:4" ht="38.25" x14ac:dyDescent="0.2">
      <c r="A83" s="108">
        <v>43252</v>
      </c>
      <c r="B83" s="101">
        <v>508.87</v>
      </c>
      <c r="C83" s="101" t="s">
        <v>60</v>
      </c>
      <c r="D83" s="101" t="s">
        <v>31</v>
      </c>
    </row>
    <row r="84" spans="1:4" ht="51" x14ac:dyDescent="0.2">
      <c r="A84" s="108">
        <v>43265</v>
      </c>
      <c r="B84" s="101">
        <v>41.1</v>
      </c>
      <c r="C84" s="101" t="s">
        <v>119</v>
      </c>
      <c r="D84" s="101" t="s">
        <v>67</v>
      </c>
    </row>
    <row r="85" spans="1:4" ht="38.25" x14ac:dyDescent="0.2">
      <c r="A85" s="39" t="s">
        <v>61</v>
      </c>
      <c r="B85" s="101">
        <v>611.82000000000005</v>
      </c>
      <c r="C85" s="101" t="s">
        <v>62</v>
      </c>
      <c r="D85" s="101" t="s">
        <v>31</v>
      </c>
    </row>
    <row r="86" spans="1:4" ht="51" x14ac:dyDescent="0.2">
      <c r="A86" s="108">
        <v>43268</v>
      </c>
      <c r="B86" s="101">
        <v>36.4</v>
      </c>
      <c r="C86" s="101" t="s">
        <v>120</v>
      </c>
      <c r="D86" s="101" t="s">
        <v>67</v>
      </c>
    </row>
    <row r="87" spans="1:4" ht="76.5" x14ac:dyDescent="0.2">
      <c r="A87" s="108">
        <v>43271</v>
      </c>
      <c r="B87" s="103">
        <v>44.5</v>
      </c>
      <c r="C87" s="103" t="s">
        <v>122</v>
      </c>
      <c r="D87" s="103" t="s">
        <v>67</v>
      </c>
    </row>
    <row r="88" spans="1:4" ht="76.5" x14ac:dyDescent="0.2">
      <c r="A88" s="39" t="s">
        <v>63</v>
      </c>
      <c r="B88" s="101">
        <v>489.07</v>
      </c>
      <c r="C88" s="101" t="s">
        <v>64</v>
      </c>
      <c r="D88" s="101" t="s">
        <v>31</v>
      </c>
    </row>
    <row r="89" spans="1:4" ht="76.5" x14ac:dyDescent="0.2">
      <c r="A89" s="108">
        <v>43277</v>
      </c>
      <c r="B89" s="101">
        <v>48.5</v>
      </c>
      <c r="C89" s="101" t="s">
        <v>123</v>
      </c>
      <c r="D89" s="101" t="s">
        <v>67</v>
      </c>
    </row>
    <row r="90" spans="1:4" x14ac:dyDescent="0.2">
      <c r="A90" s="39"/>
      <c r="B90" s="101"/>
      <c r="C90" s="101"/>
      <c r="D90" s="101"/>
    </row>
    <row r="91" spans="1:4" ht="12.6" customHeight="1" x14ac:dyDescent="0.2">
      <c r="A91" s="11"/>
      <c r="B91" s="64"/>
      <c r="C91" s="64"/>
      <c r="D91" s="64"/>
    </row>
    <row r="92" spans="1:4" x14ac:dyDescent="0.2">
      <c r="A92" s="11"/>
      <c r="B92" s="64"/>
      <c r="C92" s="64"/>
      <c r="D92" s="64"/>
    </row>
    <row r="93" spans="1:4" hidden="1" x14ac:dyDescent="0.2">
      <c r="A93" s="11"/>
      <c r="B93" s="64"/>
      <c r="C93" s="64"/>
      <c r="D93" s="64"/>
    </row>
    <row r="94" spans="1:4" ht="19.5" customHeight="1" x14ac:dyDescent="0.2">
      <c r="A94" s="63" t="s">
        <v>4</v>
      </c>
      <c r="B94" s="69">
        <f>SUM(B28:B93)</f>
        <v>10733.830000000004</v>
      </c>
      <c r="C94" s="64"/>
      <c r="D94" s="64"/>
    </row>
    <row r="95" spans="1:4" ht="19.5" customHeight="1" x14ac:dyDescent="0.2">
      <c r="A95" s="133" t="s">
        <v>11</v>
      </c>
      <c r="B95" s="134"/>
      <c r="C95" s="134"/>
      <c r="D95" s="45"/>
    </row>
    <row r="96" spans="1:4" s="43" customFormat="1" ht="25.5" customHeight="1" x14ac:dyDescent="0.2">
      <c r="A96" s="40" t="s">
        <v>0</v>
      </c>
      <c r="B96" s="41" t="s">
        <v>148</v>
      </c>
      <c r="C96" s="41" t="s">
        <v>24</v>
      </c>
      <c r="D96" s="41" t="s">
        <v>146</v>
      </c>
    </row>
    <row r="97" spans="1:4" ht="12.75" customHeight="1" x14ac:dyDescent="0.2">
      <c r="A97" s="11"/>
      <c r="B97" s="64"/>
      <c r="C97" s="64"/>
      <c r="D97" s="64"/>
    </row>
    <row r="98" spans="1:4" ht="43.5" customHeight="1" x14ac:dyDescent="0.2">
      <c r="A98" s="109">
        <v>43158</v>
      </c>
      <c r="B98" s="101">
        <v>15.5</v>
      </c>
      <c r="C98" s="101" t="s">
        <v>80</v>
      </c>
      <c r="D98" s="101" t="s">
        <v>67</v>
      </c>
    </row>
    <row r="99" spans="1:4" ht="40.5" customHeight="1" x14ac:dyDescent="0.2">
      <c r="A99" s="109">
        <v>43220</v>
      </c>
      <c r="B99" s="101">
        <v>19.2</v>
      </c>
      <c r="C99" s="101" t="s">
        <v>101</v>
      </c>
      <c r="D99" s="101" t="s">
        <v>67</v>
      </c>
    </row>
    <row r="100" spans="1:4" ht="12.75" customHeight="1" x14ac:dyDescent="0.2">
      <c r="A100" s="110">
        <v>43220</v>
      </c>
      <c r="B100" s="64">
        <v>12.7</v>
      </c>
      <c r="C100" s="64" t="s">
        <v>102</v>
      </c>
      <c r="D100" s="64" t="s">
        <v>67</v>
      </c>
    </row>
    <row r="101" spans="1:4" ht="27.75" customHeight="1" x14ac:dyDescent="0.2">
      <c r="A101" s="110">
        <v>43230</v>
      </c>
      <c r="B101" s="101">
        <v>11.3</v>
      </c>
      <c r="C101" s="101" t="s">
        <v>105</v>
      </c>
      <c r="D101" s="101" t="s">
        <v>67</v>
      </c>
    </row>
    <row r="102" spans="1:4" ht="26.25" customHeight="1" x14ac:dyDescent="0.2">
      <c r="A102" s="110">
        <v>43230</v>
      </c>
      <c r="B102" s="101">
        <v>17.899999999999999</v>
      </c>
      <c r="C102" s="101" t="s">
        <v>106</v>
      </c>
      <c r="D102" s="101" t="s">
        <v>67</v>
      </c>
    </row>
    <row r="103" spans="1:4" ht="30.75" customHeight="1" x14ac:dyDescent="0.2">
      <c r="A103" s="110">
        <v>43270</v>
      </c>
      <c r="B103" s="101">
        <v>12.8</v>
      </c>
      <c r="C103" s="111" t="s">
        <v>121</v>
      </c>
      <c r="D103" s="101" t="s">
        <v>67</v>
      </c>
    </row>
    <row r="104" spans="1:4" ht="12.75" customHeight="1" x14ac:dyDescent="0.2">
      <c r="A104" s="11"/>
      <c r="B104" s="64"/>
      <c r="C104" s="64"/>
      <c r="D104" s="64"/>
    </row>
    <row r="105" spans="1:4" ht="12.75" customHeight="1" x14ac:dyDescent="0.2">
      <c r="A105" s="11"/>
      <c r="B105" s="64"/>
      <c r="C105" s="64"/>
      <c r="D105" s="64"/>
    </row>
    <row r="106" spans="1:4" ht="12.75" hidden="1" customHeight="1" x14ac:dyDescent="0.2">
      <c r="A106" s="11"/>
      <c r="B106" s="64"/>
      <c r="C106" s="64"/>
      <c r="D106" s="64"/>
    </row>
    <row r="107" spans="1:4" ht="19.5" customHeight="1" x14ac:dyDescent="0.2">
      <c r="A107" s="63" t="s">
        <v>4</v>
      </c>
      <c r="B107" s="69">
        <f>SUM(B97:B106)</f>
        <v>89.399999999999991</v>
      </c>
      <c r="C107" s="64"/>
      <c r="D107" s="64"/>
    </row>
    <row r="108" spans="1:4" s="8" customFormat="1" ht="34.5" customHeight="1" x14ac:dyDescent="0.2">
      <c r="A108" s="44" t="s">
        <v>6</v>
      </c>
      <c r="B108" s="70">
        <f>B25+B94+B107</f>
        <v>13249.700000000003</v>
      </c>
      <c r="C108" s="9"/>
      <c r="D108" s="9"/>
    </row>
    <row r="109" spans="1:4" s="64" customFormat="1" x14ac:dyDescent="0.2">
      <c r="B109" s="60"/>
      <c r="C109" s="61"/>
      <c r="D109" s="61"/>
    </row>
    <row r="110" spans="1:4" s="66" customFormat="1" x14ac:dyDescent="0.2">
      <c r="A110" s="47"/>
      <c r="B110" s="3"/>
    </row>
    <row r="111" spans="1:4" s="66" customFormat="1" ht="12.6" customHeight="1" x14ac:dyDescent="0.2">
      <c r="A111" s="121"/>
      <c r="B111" s="121"/>
      <c r="C111" s="121"/>
    </row>
    <row r="112" spans="1:4" s="64" customFormat="1" ht="12.95" customHeight="1" x14ac:dyDescent="0.2">
      <c r="A112" s="122"/>
      <c r="B112" s="122"/>
      <c r="C112" s="122"/>
    </row>
    <row r="113" spans="1:4" x14ac:dyDescent="0.2">
      <c r="A113" s="56"/>
      <c r="B113" s="57"/>
      <c r="C113" s="64"/>
      <c r="D113" s="64"/>
    </row>
    <row r="114" spans="1:4" x14ac:dyDescent="0.2">
      <c r="A114" s="79"/>
      <c r="B114" s="57"/>
      <c r="C114" s="100"/>
      <c r="D114" s="100"/>
    </row>
    <row r="115" spans="1:4" x14ac:dyDescent="0.2">
      <c r="A115" s="79"/>
      <c r="B115" s="57"/>
      <c r="C115" s="77"/>
      <c r="D115" s="77"/>
    </row>
    <row r="116" spans="1:4" x14ac:dyDescent="0.2">
      <c r="A116" s="119"/>
      <c r="B116" s="119"/>
      <c r="C116" s="119"/>
      <c r="D116" s="119"/>
    </row>
    <row r="117" spans="1:4" x14ac:dyDescent="0.2">
      <c r="A117" s="39"/>
      <c r="B117" s="64"/>
      <c r="C117" s="64"/>
      <c r="D117" s="64"/>
    </row>
    <row r="118" spans="1:4" x14ac:dyDescent="0.2">
      <c r="A118" s="39"/>
      <c r="B118" s="64"/>
      <c r="C118" s="64"/>
      <c r="D118" s="64"/>
    </row>
    <row r="119" spans="1:4" x14ac:dyDescent="0.2">
      <c r="A119" s="39"/>
      <c r="B119" s="64"/>
      <c r="C119" s="64"/>
      <c r="D119" s="64"/>
    </row>
    <row r="120" spans="1:4" x14ac:dyDescent="0.2">
      <c r="A120" s="39"/>
      <c r="B120" s="64"/>
      <c r="C120" s="64"/>
      <c r="D120" s="64"/>
    </row>
    <row r="121" spans="1:4" x14ac:dyDescent="0.2">
      <c r="A121" s="39"/>
      <c r="B121" s="64"/>
      <c r="C121" s="64"/>
      <c r="D121" s="64"/>
    </row>
    <row r="122" spans="1:4" x14ac:dyDescent="0.2">
      <c r="A122" s="39"/>
      <c r="B122" s="64"/>
      <c r="C122" s="64"/>
      <c r="D122" s="64"/>
    </row>
    <row r="123" spans="1:4" x14ac:dyDescent="0.2">
      <c r="A123" s="39"/>
      <c r="B123" s="64"/>
      <c r="C123" s="64"/>
      <c r="D123" s="64"/>
    </row>
    <row r="124" spans="1:4" x14ac:dyDescent="0.2">
      <c r="A124" s="39"/>
      <c r="B124" s="64"/>
      <c r="C124" s="64"/>
      <c r="D124" s="64"/>
    </row>
    <row r="125" spans="1:4" x14ac:dyDescent="0.2">
      <c r="A125" s="39"/>
      <c r="B125" s="64"/>
      <c r="C125" s="64"/>
      <c r="D125" s="64"/>
    </row>
    <row r="126" spans="1:4" x14ac:dyDescent="0.2">
      <c r="A126" s="39"/>
      <c r="B126" s="64"/>
      <c r="C126" s="64"/>
      <c r="D126" s="64"/>
    </row>
    <row r="127" spans="1:4" x14ac:dyDescent="0.2">
      <c r="A127" s="39"/>
      <c r="B127" s="64"/>
      <c r="C127" s="64"/>
      <c r="D127" s="64"/>
    </row>
  </sheetData>
  <mergeCells count="12">
    <mergeCell ref="A116:D116"/>
    <mergeCell ref="A1:D1"/>
    <mergeCell ref="A111:C111"/>
    <mergeCell ref="A112:C112"/>
    <mergeCell ref="A7:D7"/>
    <mergeCell ref="B2:D2"/>
    <mergeCell ref="B3:D3"/>
    <mergeCell ref="B4:D4"/>
    <mergeCell ref="A5:D5"/>
    <mergeCell ref="A6:D6"/>
    <mergeCell ref="A26:C26"/>
    <mergeCell ref="A95:C9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A18" sqref="A18:F18"/>
    </sheetView>
  </sheetViews>
  <sheetFormatPr defaultColWidth="9.140625" defaultRowHeight="12.75" x14ac:dyDescent="0.2"/>
  <cols>
    <col min="1" max="2" width="23.5703125" style="16" customWidth="1"/>
    <col min="3" max="6" width="27.5703125" style="16" customWidth="1"/>
    <col min="7" max="16384" width="9.140625" style="17"/>
  </cols>
  <sheetData>
    <row r="1" spans="1:7" ht="36" customHeight="1" x14ac:dyDescent="0.2">
      <c r="A1" s="137" t="s">
        <v>18</v>
      </c>
      <c r="B1" s="137"/>
      <c r="C1" s="137"/>
      <c r="D1" s="137"/>
      <c r="E1" s="137"/>
      <c r="F1" s="137"/>
    </row>
    <row r="2" spans="1:7" ht="36" customHeight="1" x14ac:dyDescent="0.2">
      <c r="A2" s="49" t="s">
        <v>7</v>
      </c>
      <c r="B2" s="125" t="str">
        <f>Travel!B2</f>
        <v>Ministry of Business, Innovation &amp; Employment</v>
      </c>
      <c r="C2" s="125"/>
      <c r="D2" s="125"/>
      <c r="E2" s="125"/>
      <c r="F2" s="125"/>
      <c r="G2" s="50"/>
    </row>
    <row r="3" spans="1:7" ht="36" customHeight="1" x14ac:dyDescent="0.2">
      <c r="A3" s="49" t="s">
        <v>8</v>
      </c>
      <c r="B3" s="126" t="str">
        <f>Travel!B3</f>
        <v>Carolyn Tremain</v>
      </c>
      <c r="C3" s="126"/>
      <c r="D3" s="126"/>
      <c r="E3" s="126"/>
      <c r="F3" s="126"/>
      <c r="G3" s="51"/>
    </row>
    <row r="4" spans="1:7" ht="36" customHeight="1" x14ac:dyDescent="0.2">
      <c r="A4" s="49" t="s">
        <v>3</v>
      </c>
      <c r="B4" s="126" t="str">
        <f>Travel!B4</f>
        <v>1 January 2018 to 30 June 2018</v>
      </c>
      <c r="C4" s="126"/>
      <c r="D4" s="126"/>
      <c r="E4" s="126"/>
      <c r="F4" s="126"/>
      <c r="G4" s="51"/>
    </row>
    <row r="5" spans="1:7" s="15" customFormat="1" ht="35.25" customHeight="1" x14ac:dyDescent="0.25">
      <c r="A5" s="141" t="s">
        <v>20</v>
      </c>
      <c r="B5" s="142"/>
      <c r="C5" s="143"/>
      <c r="D5" s="143"/>
      <c r="E5" s="143"/>
      <c r="F5" s="144"/>
    </row>
    <row r="6" spans="1:7" s="15" customFormat="1" ht="35.25" customHeight="1" x14ac:dyDescent="0.25">
      <c r="A6" s="138" t="s">
        <v>25</v>
      </c>
      <c r="B6" s="139"/>
      <c r="C6" s="139"/>
      <c r="D6" s="139"/>
      <c r="E6" s="139"/>
      <c r="F6" s="140"/>
    </row>
    <row r="7" spans="1:7" s="3" customFormat="1" ht="30.95" customHeight="1" x14ac:dyDescent="0.25">
      <c r="A7" s="135" t="s">
        <v>15</v>
      </c>
      <c r="B7" s="136"/>
      <c r="C7" s="5"/>
      <c r="D7" s="5"/>
      <c r="E7" s="5"/>
      <c r="F7" s="23"/>
    </row>
    <row r="8" spans="1:7" ht="25.5" x14ac:dyDescent="0.2">
      <c r="A8" s="24" t="s">
        <v>0</v>
      </c>
      <c r="B8" s="41" t="s">
        <v>148</v>
      </c>
      <c r="C8" s="2" t="s">
        <v>24</v>
      </c>
      <c r="D8" s="2" t="s">
        <v>146</v>
      </c>
      <c r="E8" s="2" t="s">
        <v>149</v>
      </c>
      <c r="F8" s="10" t="s">
        <v>1</v>
      </c>
    </row>
    <row r="9" spans="1:7" x14ac:dyDescent="0.2">
      <c r="A9" s="21"/>
      <c r="F9" s="22"/>
    </row>
    <row r="10" spans="1:7" x14ac:dyDescent="0.2">
      <c r="A10" s="21" t="s">
        <v>141</v>
      </c>
      <c r="F10" s="22"/>
    </row>
    <row r="11" spans="1:7" x14ac:dyDescent="0.2">
      <c r="A11" s="21"/>
      <c r="F11" s="22"/>
    </row>
    <row r="12" spans="1:7" ht="11.25" customHeight="1" x14ac:dyDescent="0.2">
      <c r="A12" s="21"/>
      <c r="F12" s="22"/>
    </row>
    <row r="13" spans="1:7" hidden="1" x14ac:dyDescent="0.2">
      <c r="A13" s="21"/>
      <c r="F13" s="22"/>
    </row>
    <row r="14" spans="1:7" s="20" customFormat="1" ht="25.5" hidden="1" customHeight="1" x14ac:dyDescent="0.2">
      <c r="A14" s="21"/>
      <c r="B14" s="16"/>
      <c r="C14" s="16"/>
      <c r="D14" s="16"/>
      <c r="E14" s="16"/>
      <c r="F14" s="22"/>
    </row>
    <row r="15" spans="1:7" ht="24.95" customHeight="1" x14ac:dyDescent="0.2">
      <c r="A15" s="65" t="s">
        <v>16</v>
      </c>
      <c r="B15" s="71">
        <f>SUM(B9:B14)</f>
        <v>0</v>
      </c>
      <c r="C15" s="25"/>
      <c r="D15" s="26"/>
      <c r="E15" s="26"/>
      <c r="F15" s="27"/>
    </row>
    <row r="16" spans="1:7" x14ac:dyDescent="0.2">
      <c r="A16" s="73"/>
      <c r="B16" s="29"/>
      <c r="C16" s="29"/>
      <c r="D16" s="29"/>
      <c r="E16" s="29"/>
      <c r="F16" s="30"/>
    </row>
    <row r="17" spans="1:6" x14ac:dyDescent="0.2">
      <c r="A17" s="47"/>
      <c r="B17" s="3"/>
      <c r="C17" s="66"/>
      <c r="F17" s="22"/>
    </row>
    <row r="18" spans="1:6" x14ac:dyDescent="0.2">
      <c r="A18" s="145"/>
      <c r="B18" s="145"/>
      <c r="C18" s="145"/>
      <c r="D18" s="145"/>
      <c r="E18" s="145"/>
      <c r="F18" s="146"/>
    </row>
    <row r="19" spans="1:6" x14ac:dyDescent="0.2">
      <c r="A19" s="121"/>
      <c r="B19" s="121"/>
      <c r="C19" s="121"/>
      <c r="F19" s="22"/>
    </row>
    <row r="20" spans="1:6" x14ac:dyDescent="0.2">
      <c r="A20" s="56"/>
      <c r="B20" s="57"/>
      <c r="C20" s="66"/>
      <c r="D20" s="67"/>
      <c r="E20" s="67"/>
      <c r="F20" s="67"/>
    </row>
    <row r="21" spans="1:6" x14ac:dyDescent="0.2">
      <c r="A21" s="79"/>
      <c r="B21" s="57"/>
      <c r="C21" s="77"/>
      <c r="D21" s="77"/>
      <c r="E21" s="77"/>
      <c r="F21" s="12"/>
    </row>
    <row r="22" spans="1:6" ht="12.75" customHeight="1" x14ac:dyDescent="0.2">
      <c r="A22" s="119"/>
      <c r="B22" s="119"/>
      <c r="C22" s="85"/>
      <c r="D22" s="85"/>
      <c r="E22" s="85"/>
      <c r="F22" s="86"/>
    </row>
    <row r="23" spans="1:6" x14ac:dyDescent="0.2">
      <c r="A23" s="67"/>
      <c r="B23" s="67"/>
      <c r="C23" s="67"/>
      <c r="D23" s="67"/>
      <c r="E23" s="67"/>
      <c r="F23" s="67"/>
    </row>
    <row r="24" spans="1:6" x14ac:dyDescent="0.2">
      <c r="A24" s="67"/>
      <c r="B24" s="67"/>
      <c r="C24" s="67"/>
      <c r="D24" s="67"/>
      <c r="E24" s="67"/>
      <c r="F24" s="67"/>
    </row>
    <row r="25" spans="1:6" x14ac:dyDescent="0.2">
      <c r="A25" s="67"/>
      <c r="B25" s="67"/>
      <c r="C25" s="67"/>
      <c r="D25" s="67"/>
      <c r="E25" s="67"/>
      <c r="F25" s="67"/>
    </row>
    <row r="26" spans="1:6" x14ac:dyDescent="0.2">
      <c r="A26" s="67"/>
      <c r="B26" s="67"/>
      <c r="C26" s="67"/>
      <c r="D26" s="67"/>
      <c r="E26" s="67"/>
      <c r="F26" s="67"/>
    </row>
    <row r="27" spans="1:6" x14ac:dyDescent="0.2">
      <c r="A27" s="67"/>
      <c r="B27" s="67"/>
      <c r="C27" s="67"/>
      <c r="D27" s="67"/>
      <c r="E27" s="67"/>
      <c r="F27" s="67"/>
    </row>
  </sheetData>
  <mergeCells count="10">
    <mergeCell ref="A22:B22"/>
    <mergeCell ref="A7:B7"/>
    <mergeCell ref="A19:C19"/>
    <mergeCell ref="A1:F1"/>
    <mergeCell ref="A6:F6"/>
    <mergeCell ref="B2:F2"/>
    <mergeCell ref="B3:F3"/>
    <mergeCell ref="B4:F4"/>
    <mergeCell ref="A5:F5"/>
    <mergeCell ref="A18:F18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B15" sqref="B15"/>
    </sheetView>
  </sheetViews>
  <sheetFormatPr defaultColWidth="9.140625" defaultRowHeight="12.75" x14ac:dyDescent="0.2"/>
  <cols>
    <col min="1" max="5" width="27.5703125" style="33" customWidth="1"/>
    <col min="6" max="16384" width="9.140625" style="36"/>
  </cols>
  <sheetData>
    <row r="1" spans="1:7" ht="36" customHeight="1" x14ac:dyDescent="0.2">
      <c r="A1" s="137" t="s">
        <v>18</v>
      </c>
      <c r="B1" s="137"/>
      <c r="C1" s="137"/>
      <c r="D1" s="137"/>
      <c r="E1" s="137"/>
      <c r="F1" s="75"/>
    </row>
    <row r="2" spans="1:7" ht="36" customHeight="1" x14ac:dyDescent="0.2">
      <c r="A2" s="49" t="s">
        <v>7</v>
      </c>
      <c r="B2" s="125" t="str">
        <f>Travel!B2</f>
        <v>Ministry of Business, Innovation &amp; Employment</v>
      </c>
      <c r="C2" s="125"/>
      <c r="D2" s="125"/>
      <c r="E2" s="125"/>
      <c r="F2" s="50"/>
      <c r="G2" s="50"/>
    </row>
    <row r="3" spans="1:7" ht="36" customHeight="1" x14ac:dyDescent="0.2">
      <c r="A3" s="49" t="s">
        <v>8</v>
      </c>
      <c r="B3" s="126" t="str">
        <f>Travel!B3</f>
        <v>Carolyn Tremain</v>
      </c>
      <c r="C3" s="126"/>
      <c r="D3" s="126"/>
      <c r="E3" s="126"/>
      <c r="F3" s="51"/>
      <c r="G3" s="51"/>
    </row>
    <row r="4" spans="1:7" ht="36" customHeight="1" x14ac:dyDescent="0.2">
      <c r="A4" s="49" t="s">
        <v>3</v>
      </c>
      <c r="B4" s="126" t="str">
        <f>Travel!B4</f>
        <v>1 January 2018 to 30 June 2018</v>
      </c>
      <c r="C4" s="126"/>
      <c r="D4" s="126"/>
      <c r="E4" s="126"/>
      <c r="F4" s="51"/>
      <c r="G4" s="51"/>
    </row>
    <row r="5" spans="1:7" ht="36" customHeight="1" x14ac:dyDescent="0.2">
      <c r="A5" s="156" t="s">
        <v>154</v>
      </c>
      <c r="B5" s="157"/>
      <c r="C5" s="157"/>
      <c r="D5" s="157"/>
      <c r="E5" s="158"/>
    </row>
    <row r="6" spans="1:7" ht="20.100000000000001" customHeight="1" x14ac:dyDescent="0.2">
      <c r="A6" s="154" t="s">
        <v>22</v>
      </c>
      <c r="B6" s="154"/>
      <c r="C6" s="154"/>
      <c r="D6" s="154"/>
      <c r="E6" s="155"/>
      <c r="F6" s="52"/>
      <c r="G6" s="52"/>
    </row>
    <row r="7" spans="1:7" ht="20.25" customHeight="1" x14ac:dyDescent="0.25">
      <c r="A7" s="31" t="s">
        <v>14</v>
      </c>
      <c r="B7" s="5"/>
      <c r="C7" s="5"/>
      <c r="D7" s="5"/>
      <c r="E7" s="23"/>
    </row>
    <row r="8" spans="1:7" ht="25.5" x14ac:dyDescent="0.2">
      <c r="A8" s="24" t="s">
        <v>0</v>
      </c>
      <c r="B8" s="2" t="s">
        <v>150</v>
      </c>
      <c r="C8" s="2" t="s">
        <v>151</v>
      </c>
      <c r="D8" s="2" t="s">
        <v>152</v>
      </c>
      <c r="E8" s="10" t="s">
        <v>26</v>
      </c>
    </row>
    <row r="9" spans="1:7" x14ac:dyDescent="0.2">
      <c r="A9" s="114"/>
      <c r="B9" s="3"/>
      <c r="C9" s="3"/>
      <c r="D9" s="3"/>
      <c r="E9" s="115"/>
    </row>
    <row r="10" spans="1:7" x14ac:dyDescent="0.2">
      <c r="A10" s="116">
        <v>43159</v>
      </c>
      <c r="B10" s="117" t="s">
        <v>138</v>
      </c>
      <c r="C10" s="117" t="s">
        <v>127</v>
      </c>
      <c r="D10" s="117" t="s">
        <v>128</v>
      </c>
      <c r="E10" s="118"/>
    </row>
    <row r="11" spans="1:7" ht="25.5" x14ac:dyDescent="0.2">
      <c r="A11" s="116">
        <v>43220</v>
      </c>
      <c r="B11" s="117" t="s">
        <v>129</v>
      </c>
      <c r="C11" s="117" t="s">
        <v>130</v>
      </c>
      <c r="D11" s="117" t="s">
        <v>128</v>
      </c>
      <c r="E11" s="118"/>
    </row>
    <row r="12" spans="1:7" x14ac:dyDescent="0.2">
      <c r="A12" s="116">
        <v>43221</v>
      </c>
      <c r="B12" s="117" t="s">
        <v>131</v>
      </c>
      <c r="C12" s="117" t="s">
        <v>132</v>
      </c>
      <c r="D12" s="117" t="s">
        <v>128</v>
      </c>
      <c r="E12" s="118"/>
    </row>
    <row r="13" spans="1:7" ht="25.5" x14ac:dyDescent="0.2">
      <c r="A13" s="116">
        <v>43224</v>
      </c>
      <c r="B13" s="117" t="s">
        <v>133</v>
      </c>
      <c r="C13" s="117" t="s">
        <v>160</v>
      </c>
      <c r="D13" s="117" t="s">
        <v>128</v>
      </c>
      <c r="E13" s="118"/>
    </row>
    <row r="14" spans="1:7" ht="38.25" x14ac:dyDescent="0.2">
      <c r="A14" s="116">
        <v>43249</v>
      </c>
      <c r="B14" s="117" t="s">
        <v>134</v>
      </c>
      <c r="C14" s="117" t="s">
        <v>135</v>
      </c>
      <c r="D14" s="117" t="s">
        <v>128</v>
      </c>
      <c r="E14" s="118"/>
    </row>
    <row r="15" spans="1:7" ht="25.5" x14ac:dyDescent="0.2">
      <c r="A15" s="116">
        <v>43263</v>
      </c>
      <c r="B15" s="117" t="s">
        <v>137</v>
      </c>
      <c r="C15" s="117" t="s">
        <v>136</v>
      </c>
      <c r="D15" s="117" t="s">
        <v>128</v>
      </c>
      <c r="E15" s="118"/>
    </row>
    <row r="16" spans="1:7" ht="25.5" x14ac:dyDescent="0.2">
      <c r="A16" s="112">
        <v>43270</v>
      </c>
      <c r="B16" s="102" t="s">
        <v>124</v>
      </c>
      <c r="C16" s="102" t="s">
        <v>125</v>
      </c>
      <c r="D16" s="113">
        <v>70</v>
      </c>
      <c r="E16" s="105" t="s">
        <v>126</v>
      </c>
    </row>
    <row r="17" spans="1:14" x14ac:dyDescent="0.2">
      <c r="A17" s="112">
        <v>43272</v>
      </c>
      <c r="B17" s="102" t="s">
        <v>139</v>
      </c>
      <c r="C17" s="102" t="s">
        <v>140</v>
      </c>
      <c r="D17" s="102" t="s">
        <v>128</v>
      </c>
      <c r="E17" s="105"/>
    </row>
    <row r="18" spans="1:14" x14ac:dyDescent="0.2">
      <c r="A18" s="34"/>
      <c r="E18" s="35"/>
      <c r="N18" s="53"/>
    </row>
    <row r="19" spans="1:14" x14ac:dyDescent="0.2">
      <c r="A19" s="34"/>
      <c r="E19" s="35"/>
    </row>
    <row r="20" spans="1:14" hidden="1" x14ac:dyDescent="0.2">
      <c r="A20" s="34"/>
      <c r="E20" s="35"/>
    </row>
    <row r="21" spans="1:14" ht="27.95" customHeight="1" x14ac:dyDescent="0.2">
      <c r="A21" s="32" t="s">
        <v>17</v>
      </c>
      <c r="B21" s="80" t="s">
        <v>13</v>
      </c>
      <c r="C21" s="25"/>
      <c r="D21" s="81">
        <f>SUM(D16:D20)</f>
        <v>70</v>
      </c>
      <c r="E21" s="27"/>
    </row>
    <row r="22" spans="1:14" x14ac:dyDescent="0.2">
      <c r="A22" s="28"/>
      <c r="B22" s="54"/>
      <c r="C22" s="29"/>
      <c r="D22" s="2"/>
      <c r="E22" s="30"/>
    </row>
    <row r="23" spans="1:14" x14ac:dyDescent="0.2">
      <c r="A23" s="87"/>
      <c r="B23" s="88"/>
      <c r="C23" s="88"/>
      <c r="D23" s="88"/>
      <c r="E23" s="89"/>
    </row>
    <row r="24" spans="1:14" x14ac:dyDescent="0.2">
      <c r="A24" s="152"/>
      <c r="B24" s="121"/>
      <c r="C24" s="121"/>
      <c r="D24" s="47"/>
      <c r="E24" s="48"/>
    </row>
    <row r="25" spans="1:14" x14ac:dyDescent="0.2">
      <c r="A25" s="147"/>
      <c r="B25" s="148"/>
      <c r="C25" s="148"/>
      <c r="D25" s="148"/>
      <c r="E25" s="149"/>
    </row>
    <row r="26" spans="1:14" x14ac:dyDescent="0.2">
      <c r="A26" s="17"/>
      <c r="B26" s="36"/>
      <c r="C26" s="36"/>
      <c r="D26" s="36"/>
      <c r="E26" s="36"/>
    </row>
    <row r="27" spans="1:14" ht="26.1" customHeight="1" x14ac:dyDescent="0.2">
      <c r="A27" s="152"/>
      <c r="B27" s="121"/>
      <c r="C27" s="121"/>
      <c r="D27" s="121"/>
      <c r="E27" s="153"/>
    </row>
    <row r="28" spans="1:14" x14ac:dyDescent="0.2">
      <c r="A28" s="56"/>
      <c r="B28" s="47"/>
      <c r="C28" s="47"/>
      <c r="D28" s="47"/>
      <c r="E28" s="48"/>
    </row>
    <row r="29" spans="1:14" x14ac:dyDescent="0.2">
      <c r="A29" s="56"/>
      <c r="B29" s="57"/>
      <c r="C29" s="77"/>
      <c r="D29" s="77"/>
      <c r="E29" s="12"/>
      <c r="F29" s="77"/>
    </row>
    <row r="30" spans="1:14" ht="12.75" customHeight="1" x14ac:dyDescent="0.2">
      <c r="A30" s="150"/>
      <c r="B30" s="151"/>
      <c r="C30" s="84"/>
      <c r="D30" s="84"/>
      <c r="E30" s="86"/>
      <c r="F30" s="84"/>
    </row>
    <row r="31" spans="1:14" x14ac:dyDescent="0.2">
      <c r="A31" s="90"/>
      <c r="B31" s="91"/>
      <c r="C31" s="91"/>
      <c r="D31" s="91"/>
      <c r="E31" s="92"/>
    </row>
  </sheetData>
  <mergeCells count="10">
    <mergeCell ref="A25:E25"/>
    <mergeCell ref="A30:B30"/>
    <mergeCell ref="A1:E1"/>
    <mergeCell ref="A24:C24"/>
    <mergeCell ref="A27:E27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A6" sqref="A6:E6"/>
    </sheetView>
  </sheetViews>
  <sheetFormatPr defaultColWidth="9.140625" defaultRowHeight="12.75" x14ac:dyDescent="0.2"/>
  <cols>
    <col min="1" max="2" width="23.5703125" style="13" customWidth="1"/>
    <col min="3" max="5" width="27.5703125" style="13" customWidth="1"/>
    <col min="6" max="16384" width="9.140625" style="14"/>
  </cols>
  <sheetData>
    <row r="1" spans="1:5" ht="36" customHeight="1" x14ac:dyDescent="0.2">
      <c r="A1" s="137" t="s">
        <v>18</v>
      </c>
      <c r="B1" s="137"/>
      <c r="C1" s="137"/>
      <c r="D1" s="137"/>
      <c r="E1" s="137"/>
    </row>
    <row r="2" spans="1:5" ht="36" customHeight="1" x14ac:dyDescent="0.2">
      <c r="A2" s="49" t="s">
        <v>7</v>
      </c>
      <c r="B2" s="125" t="str">
        <f>Travel!B2</f>
        <v>Ministry of Business, Innovation &amp; Employment</v>
      </c>
      <c r="C2" s="125"/>
      <c r="D2" s="125"/>
      <c r="E2" s="125"/>
    </row>
    <row r="3" spans="1:5" ht="36" customHeight="1" x14ac:dyDescent="0.2">
      <c r="A3" s="49" t="s">
        <v>8</v>
      </c>
      <c r="B3" s="126" t="str">
        <f>Travel!B3</f>
        <v>Carolyn Tremain</v>
      </c>
      <c r="C3" s="126"/>
      <c r="D3" s="126"/>
      <c r="E3" s="126"/>
    </row>
    <row r="4" spans="1:5" ht="36" customHeight="1" x14ac:dyDescent="0.2">
      <c r="A4" s="49" t="s">
        <v>3</v>
      </c>
      <c r="B4" s="126" t="str">
        <f>Travel!B4</f>
        <v>1 January 2018 to 30 June 2018</v>
      </c>
      <c r="C4" s="126"/>
      <c r="D4" s="126"/>
      <c r="E4" s="126"/>
    </row>
    <row r="5" spans="1:5" ht="36" customHeight="1" x14ac:dyDescent="0.2">
      <c r="A5" s="127" t="s">
        <v>5</v>
      </c>
      <c r="B5" s="164"/>
      <c r="C5" s="143"/>
      <c r="D5" s="143"/>
      <c r="E5" s="144"/>
    </row>
    <row r="6" spans="1:5" ht="36" customHeight="1" x14ac:dyDescent="0.2">
      <c r="A6" s="161" t="s">
        <v>21</v>
      </c>
      <c r="B6" s="162"/>
      <c r="C6" s="162"/>
      <c r="D6" s="162"/>
      <c r="E6" s="163"/>
    </row>
    <row r="7" spans="1:5" ht="36" customHeight="1" x14ac:dyDescent="0.25">
      <c r="A7" s="159" t="s">
        <v>5</v>
      </c>
      <c r="B7" s="160"/>
      <c r="C7" s="5"/>
      <c r="D7" s="5"/>
      <c r="E7" s="23"/>
    </row>
    <row r="8" spans="1:5" ht="25.5" x14ac:dyDescent="0.2">
      <c r="A8" s="24" t="s">
        <v>0</v>
      </c>
      <c r="B8" s="2" t="s">
        <v>148</v>
      </c>
      <c r="C8" s="2" t="s">
        <v>146</v>
      </c>
      <c r="D8" s="2" t="s">
        <v>153</v>
      </c>
      <c r="E8" s="10" t="s">
        <v>2</v>
      </c>
    </row>
    <row r="9" spans="1:5" x14ac:dyDescent="0.2">
      <c r="A9" s="21"/>
      <c r="B9" s="16"/>
      <c r="C9" s="16"/>
      <c r="D9" s="16"/>
      <c r="E9" s="22"/>
    </row>
    <row r="10" spans="1:5" x14ac:dyDescent="0.2">
      <c r="A10" s="104" t="s">
        <v>143</v>
      </c>
      <c r="B10" s="102">
        <v>132</v>
      </c>
      <c r="C10" s="102" t="s">
        <v>142</v>
      </c>
      <c r="D10" s="102"/>
      <c r="E10" s="105"/>
    </row>
    <row r="11" spans="1:5" ht="25.5" x14ac:dyDescent="0.2">
      <c r="A11" s="112">
        <v>43221</v>
      </c>
      <c r="B11" s="16">
        <v>495</v>
      </c>
      <c r="C11" s="16" t="s">
        <v>144</v>
      </c>
      <c r="D11" s="16"/>
      <c r="E11" s="22"/>
    </row>
    <row r="12" spans="1:5" x14ac:dyDescent="0.2">
      <c r="A12" s="21"/>
      <c r="B12" s="16"/>
      <c r="C12" s="16"/>
      <c r="D12" s="16"/>
      <c r="E12" s="22"/>
    </row>
    <row r="13" spans="1:5" x14ac:dyDescent="0.2">
      <c r="A13" s="21"/>
      <c r="B13" s="16"/>
      <c r="C13" s="16"/>
      <c r="D13" s="16"/>
      <c r="E13" s="22"/>
    </row>
    <row r="14" spans="1:5" ht="14.1" customHeight="1" x14ac:dyDescent="0.2">
      <c r="A14" s="38" t="s">
        <v>10</v>
      </c>
      <c r="B14" s="72">
        <f>SUM(B9:B13)</f>
        <v>627</v>
      </c>
      <c r="C14" s="18"/>
      <c r="D14" s="19"/>
      <c r="E14" s="37"/>
    </row>
    <row r="15" spans="1:5" ht="14.1" customHeight="1" x14ac:dyDescent="0.2">
      <c r="A15" s="74"/>
      <c r="B15" s="72"/>
      <c r="C15" s="18"/>
      <c r="D15" s="19"/>
      <c r="E15" s="99"/>
    </row>
    <row r="16" spans="1:5" ht="14.1" customHeight="1" x14ac:dyDescent="0.2">
      <c r="A16" s="93"/>
      <c r="B16" s="61"/>
      <c r="C16" s="94"/>
      <c r="D16" s="94"/>
      <c r="E16" s="95"/>
    </row>
    <row r="17" spans="1:6" x14ac:dyDescent="0.2">
      <c r="A17" s="46"/>
      <c r="B17" s="76"/>
      <c r="C17" s="76"/>
      <c r="D17" s="76"/>
      <c r="E17" s="78"/>
    </row>
    <row r="18" spans="1:6" x14ac:dyDescent="0.2">
      <c r="A18" s="152"/>
      <c r="B18" s="121"/>
      <c r="C18" s="121"/>
      <c r="D18" s="76"/>
      <c r="E18" s="78"/>
    </row>
    <row r="19" spans="1:6" ht="14.1" customHeight="1" x14ac:dyDescent="0.2">
      <c r="A19" s="58"/>
      <c r="B19" s="59"/>
      <c r="C19" s="76"/>
      <c r="D19" s="76"/>
      <c r="E19" s="78"/>
    </row>
    <row r="20" spans="1:6" x14ac:dyDescent="0.2">
      <c r="A20" s="56"/>
      <c r="B20" s="57"/>
      <c r="C20" s="77"/>
      <c r="D20" s="76"/>
      <c r="E20" s="78"/>
    </row>
    <row r="21" spans="1:6" ht="12.6" customHeight="1" x14ac:dyDescent="0.2">
      <c r="A21" s="147"/>
      <c r="B21" s="148"/>
      <c r="C21" s="148"/>
      <c r="D21" s="148"/>
      <c r="E21" s="149"/>
      <c r="F21" s="17"/>
    </row>
    <row r="22" spans="1:6" x14ac:dyDescent="0.2">
      <c r="A22" s="56"/>
      <c r="B22" s="57"/>
      <c r="C22" s="77"/>
      <c r="D22" s="77"/>
      <c r="E22" s="12"/>
      <c r="F22" s="77"/>
    </row>
    <row r="23" spans="1:6" ht="12.75" customHeight="1" x14ac:dyDescent="0.2">
      <c r="A23" s="150"/>
      <c r="B23" s="151"/>
      <c r="C23" s="84"/>
      <c r="D23" s="84"/>
      <c r="E23" s="86"/>
      <c r="F23" s="84"/>
    </row>
    <row r="24" spans="1:6" x14ac:dyDescent="0.2">
      <c r="A24" s="96"/>
      <c r="B24" s="62"/>
      <c r="C24" s="97"/>
      <c r="D24" s="97"/>
      <c r="E24" s="98"/>
      <c r="F24" s="17"/>
    </row>
    <row r="25" spans="1:6" x14ac:dyDescent="0.2">
      <c r="A25" s="21"/>
      <c r="B25" s="16"/>
      <c r="C25" s="16"/>
      <c r="D25" s="16"/>
      <c r="E25" s="55"/>
      <c r="F25" s="17"/>
    </row>
    <row r="26" spans="1:6" x14ac:dyDescent="0.2">
      <c r="A26" s="21"/>
      <c r="B26" s="16"/>
      <c r="C26" s="16"/>
      <c r="D26" s="16"/>
      <c r="E26" s="55"/>
      <c r="F26" s="17"/>
    </row>
    <row r="27" spans="1:6" x14ac:dyDescent="0.2">
      <c r="A27" s="21"/>
      <c r="B27" s="16"/>
      <c r="C27" s="16"/>
      <c r="D27" s="16"/>
      <c r="E27" s="55"/>
      <c r="F27" s="17"/>
    </row>
    <row r="28" spans="1:6" x14ac:dyDescent="0.2">
      <c r="A28" s="21"/>
      <c r="B28" s="16"/>
      <c r="C28" s="16"/>
      <c r="D28" s="16"/>
      <c r="E28" s="55"/>
      <c r="F28" s="17"/>
    </row>
    <row r="29" spans="1:6" x14ac:dyDescent="0.2">
      <c r="A29" s="55"/>
      <c r="B29" s="55"/>
      <c r="C29" s="55"/>
      <c r="D29" s="55"/>
      <c r="E29" s="55"/>
    </row>
    <row r="30" spans="1:6" x14ac:dyDescent="0.2">
      <c r="A30" s="55"/>
      <c r="B30" s="55"/>
      <c r="C30" s="55"/>
      <c r="D30" s="55"/>
      <c r="E30" s="55"/>
    </row>
  </sheetData>
  <mergeCells count="10">
    <mergeCell ref="A23:B23"/>
    <mergeCell ref="A21:E21"/>
    <mergeCell ref="A1:E1"/>
    <mergeCell ref="A18:C18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2018-07-19T01:13:58Z</dcterms:modified>
</cp:coreProperties>
</file>