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7350" activeTab="3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expenses'!$A$1:$E$26</definedName>
    <definedName name="_xlnm.Print_Area" localSheetId="2">'Gifts and Benefits'!$A$1:$E$31</definedName>
    <definedName name="_xlnm.Print_Area" localSheetId="1">Hospitality!$A$1:$F$22</definedName>
    <definedName name="_xlnm.Print_Area" localSheetId="0">Travel!$A$1:$D$112</definedName>
  </definedNames>
  <calcPr calcId="145621"/>
</workbook>
</file>

<file path=xl/calcChain.xml><?xml version="1.0" encoding="utf-8"?>
<calcChain xmlns="http://schemas.openxmlformats.org/spreadsheetml/2006/main">
  <c r="B3" i="2" l="1"/>
  <c r="B16" i="3" l="1"/>
  <c r="D21" i="4"/>
  <c r="B15" i="2"/>
  <c r="B4" i="3"/>
  <c r="B3" i="3"/>
  <c r="B2" i="3"/>
  <c r="B4" i="4"/>
  <c r="B3" i="4"/>
  <c r="B2" i="4"/>
  <c r="B4" i="2"/>
  <c r="B2" i="2"/>
  <c r="B103" i="1"/>
  <c r="B92" i="1"/>
  <c r="B14" i="1"/>
  <c r="B104" i="1" l="1"/>
</calcChain>
</file>

<file path=xl/sharedStrings.xml><?xml version="1.0" encoding="utf-8"?>
<sst xmlns="http://schemas.openxmlformats.org/spreadsheetml/2006/main" count="259" uniqueCount="164">
  <si>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</si>
  <si>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</si>
  <si>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</si>
  <si>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</si>
  <si>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</si>
  <si>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</si>
  <si>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</si>
  <si>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</si>
  <si>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</si>
  <si>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</si>
  <si>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</si>
  <si>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</si>
  <si>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</si>
  <si>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</si>
  <si>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</si>
  <si>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</si>
  <si>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</si>
  <si>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</si>
  <si>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</si>
  <si>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</si>
  <si>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</si>
  <si>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</si>
  <si>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</si>
  <si>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Comment / explanation ***</t>
  </si>
  <si>
    <t>Nature ***</t>
  </si>
  <si>
    <t>Cost ($)****
(exc GST / inc GST)</t>
  </si>
  <si>
    <t>International Travel (including  travel within NZ at beginning and end of overseas trip)**</t>
  </si>
  <si>
    <t>Cost ($)
(exc GST / inc GST)**</t>
  </si>
  <si>
    <t>Hospitality</t>
  </si>
  <si>
    <t>Gifts and Benefits over $50 annual value**</t>
  </si>
  <si>
    <t>All other expenditure incurred by the chief executive that is not travel, hospitality or gifts</t>
  </si>
  <si>
    <t>All Other Expenses**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</si>
  <si>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</si>
  <si>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</si>
  <si>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All hospitality expenses provided by the CE in the context of his/her job to anyone external to the Public Service or statutory Crown entities.</t>
  </si>
  <si>
    <t>Comments</t>
  </si>
  <si>
    <t>Ministry of Business, Innovation and Employment</t>
  </si>
  <si>
    <t>Carolyn Tremain</t>
  </si>
  <si>
    <t xml:space="preserve">1 July 2017 to 31 December 2017 </t>
  </si>
  <si>
    <t>5-6 July 2017</t>
  </si>
  <si>
    <t>Flights</t>
  </si>
  <si>
    <t>13-18 July 2017</t>
  </si>
  <si>
    <t>Auckland to meet with MBIE staff; Business NZ dinner with PM</t>
  </si>
  <si>
    <t>Auckland to attend Career Board meeting; Meeting with MBIE staff</t>
  </si>
  <si>
    <t>27-30 July 2017</t>
  </si>
  <si>
    <t>Auckland to attend meeting with Auckland Council; NZ China Council</t>
  </si>
  <si>
    <t>29-30 August 2017</t>
  </si>
  <si>
    <t>Christchurch for various staff sessions and stakeholder function</t>
  </si>
  <si>
    <t>Christchurch to attend and speak at the NZ Tourism awards; Auckland for staff meetings</t>
  </si>
  <si>
    <t>Auckland to spend day with MBIE Labour Inspectorate</t>
  </si>
  <si>
    <t>22-24 September 2017</t>
  </si>
  <si>
    <t>Auckland to attend fuel pipeline disruption press conference</t>
  </si>
  <si>
    <t>25-26 September 2017</t>
  </si>
  <si>
    <t>Auckland to attend further pipeline disruption press conference</t>
  </si>
  <si>
    <t>Auckland to attend MBIE People Leader Forum</t>
  </si>
  <si>
    <t>4-8 October 2017</t>
  </si>
  <si>
    <t>Auckland to attend Government and Business Leaders' Sustainable Wealth Creation workshop; visit MBIE's Mangere Refugee Resettlement Centre</t>
  </si>
  <si>
    <t>19-24 October 2017</t>
  </si>
  <si>
    <t>1-5 November 2017</t>
  </si>
  <si>
    <t>Auckland to speak at Women in Leadership public sector conference; speaking at MBIE staff sessions</t>
  </si>
  <si>
    <t>16-19 November 2017</t>
  </si>
  <si>
    <t>Auckland for Career Board meeting; meeting with CE Tamaki Regeneration</t>
  </si>
  <si>
    <t>23-26 November 2017</t>
  </si>
  <si>
    <t>Auckland to attend and speak at Business NZ CE forum</t>
  </si>
  <si>
    <t>Queenstown to attend Southern Tourism Opportunity conference; Auckland for meeting with Airways CE</t>
  </si>
  <si>
    <t>30 November-3 December 2017</t>
  </si>
  <si>
    <t>Christchurch to speak at Local Government Senior Canterbury Managers forum</t>
  </si>
  <si>
    <t>15-18 December 2017</t>
  </si>
  <si>
    <t>Auckland to attend Career Board meeting; meeting with Auckland Policy staff; meeting with Callaghan Innovation CE</t>
  </si>
  <si>
    <t>Taxi</t>
  </si>
  <si>
    <t>Wellington city to airport - Auckland to meet with MBIE staff; Business NZ dinner with PM</t>
  </si>
  <si>
    <t>Auckland airport to city.  To meet with MBIE staff; Business NZ dinner with PM</t>
  </si>
  <si>
    <t>Auckland city to home - Auckland to meet with MBIE staff; Business NZ dinner with PM</t>
  </si>
  <si>
    <t>Wellington airport to MBIE.  Auckland to attend Career Board meeting; meeting with MBIE staff</t>
  </si>
  <si>
    <t>MBIE to Wellington airport - Auckland to attend meetings with Auckland Council; NZ China Council</t>
  </si>
  <si>
    <t>Wellington airport to home.  Auckland to attend meetings with Auckland Council; NZ China Council</t>
  </si>
  <si>
    <t>Home to Wellington airport - Christchurch to attend staff meetings; stakeholder function</t>
  </si>
  <si>
    <t>Wellington airport to home - Christchurch for various staff sessions; stakeholder function</t>
  </si>
  <si>
    <t>MBIE to Wellington airport - Christchurch to attend NZ Tourism awards</t>
  </si>
  <si>
    <t>Christchurch hotel to Awards NZ Tourism awards venue</t>
  </si>
  <si>
    <t>Auckland airport to Henderson office for meeting with staff</t>
  </si>
  <si>
    <t>7-11 September 2017</t>
  </si>
  <si>
    <t>14-17 September 2017</t>
  </si>
  <si>
    <t>Wellington airport to city - Auckland to spend day with MBIE Labour Inspectorate</t>
  </si>
  <si>
    <t>MBIE to Wellington airport - Auckland to take lead on Auckland team response to fuel pipeline work and attend press conference</t>
  </si>
  <si>
    <t>Wellington airport to home</t>
  </si>
  <si>
    <t>MBIE to Wellington airport - Auckland to spend day with MBIE Labour Inspectorate</t>
  </si>
  <si>
    <t>MBIE to Wellington airport - Auckland to attend fuel pipeline disruption press conference</t>
  </si>
  <si>
    <t>Auckland airport to city - to attend fuel pipeline disruption press conference</t>
  </si>
  <si>
    <t>Wellington airport to city - Auckland to attend fuel pipeline disruption press conference</t>
  </si>
  <si>
    <t>MBIE to Wellington airport - Auckland for MBIE People Leader Forum</t>
  </si>
  <si>
    <t>Auckland airport to city - to attend MBIE People Leader Forum</t>
  </si>
  <si>
    <t>Auckland city to airport - Auckland to attend MBIE People Leader Forum</t>
  </si>
  <si>
    <t>Wellington airport to MBIE - Auckland for MBIE People Leader Forum</t>
  </si>
  <si>
    <t>Wellington airport to home - Auckland for Government and Business Leaders' Sustainable Wealth Creation workshop; visit MBIE's Mangere Refugee Resettlement Centre</t>
  </si>
  <si>
    <t>MBIE to Wellington airport - Auckland for Government and Business Leaders Sustainable Wealth Creation workshop; visiting Mangere Refugee Resettlement Centre</t>
  </si>
  <si>
    <t>MBIE to airport - Auckland to speak at Women in Leadership Public Sector conference; attend MBIE staff sessions</t>
  </si>
  <si>
    <t>Auckland airport to home - Auckland to speak at Women in Leadership Public Sector conference; attend MBIE staff sessions</t>
  </si>
  <si>
    <t>Return train ticket from Auckland CBD to Manukau - attend Manukau staff sessions</t>
  </si>
  <si>
    <t>Train ticket</t>
  </si>
  <si>
    <t>Wellington airport to home - Auckland to speak at Women in Leadership Public Sector conference; attend MBIE staff sessions</t>
  </si>
  <si>
    <t>MBIE to Wellington airport - Auckland for Career Board meeting; meeting with CE Tamaki Regeneration</t>
  </si>
  <si>
    <t>Wellington airport to home - Auckland for Career Board meeting; meeting with CE Tamaki Regeneration</t>
  </si>
  <si>
    <t>MBIE to venue - Speaking at staff strategy day</t>
  </si>
  <si>
    <t>Venue to MBIE - Speaking at staff strategy session</t>
  </si>
  <si>
    <t>Hotel to conference - Queenstown to attend Southern Tourism Opportunity conference</t>
  </si>
  <si>
    <t>City to Queenstown airport - Queenstown to attend Southern Tourism Opportunity conference</t>
  </si>
  <si>
    <t>Auckland airport to city - Auckland for meeting with Airways CE</t>
  </si>
  <si>
    <t>Dinner - Queenstown to attend Southern Tourism Opportunity conference</t>
  </si>
  <si>
    <t>Dinner</t>
  </si>
  <si>
    <t>Coffees for staff attending the Queenstown Southern Tourism Opportunity conference</t>
  </si>
  <si>
    <t>Staff coffee</t>
  </si>
  <si>
    <t>MBIE to Wellington airport - Christchurch to speak at Environment Canterbury Regional Forum</t>
  </si>
  <si>
    <t>Christchurch airport to Canterbury Managers Regional Forum</t>
  </si>
  <si>
    <t>Canterbury Managers Regional Forum to airport</t>
  </si>
  <si>
    <t>Wellington airport to home - Christchurch to speak at Canterbury Managers Regional Forum</t>
  </si>
  <si>
    <t>Home to NZ Law Foundation Annual Awards dinner</t>
  </si>
  <si>
    <t>NZ Law Foundation Annual Awards dinner to home</t>
  </si>
  <si>
    <t>Home to Wellington airport - Auckland for Career Board meeting; NZTE Board meeting; Staff meeting; Meeting with Callaghan CE</t>
  </si>
  <si>
    <t>Auckland airport to city - Auckland to attend Career Board meeting; meeting with staff; meeting with Callaghan CE; NZTE Board meeting</t>
  </si>
  <si>
    <t>Purpose of trip</t>
  </si>
  <si>
    <t>Nature</t>
  </si>
  <si>
    <t>Purpose</t>
  </si>
  <si>
    <t>N/A</t>
  </si>
  <si>
    <t>Cost ($)
(inc GST)</t>
  </si>
  <si>
    <t>Cost (NZ$)
(inc GST)</t>
  </si>
  <si>
    <t>Photo frame</t>
  </si>
  <si>
    <t>Mitsui NZ</t>
  </si>
  <si>
    <t>Unknown</t>
  </si>
  <si>
    <t>Thank you for speaking at a business lunch hosted by Mitsui and Business NZ</t>
  </si>
  <si>
    <t>Tea / olive oil gift pack</t>
  </si>
  <si>
    <t>Business NZ</t>
  </si>
  <si>
    <t>Approximate cost $80</t>
  </si>
  <si>
    <t>Thank you for presenting at business leaders forum - shared with staff</t>
  </si>
  <si>
    <t>Microsoft Vice President</t>
  </si>
  <si>
    <t>Dinner with Government CEs, Microsoft</t>
  </si>
  <si>
    <t>Christmas cake</t>
  </si>
  <si>
    <t>Centreport</t>
  </si>
  <si>
    <t>Shared with staff</t>
  </si>
  <si>
    <t>Dinner with Business NZ, PM, Ministers and business leaders</t>
  </si>
  <si>
    <t xml:space="preserve">Business NZ </t>
  </si>
  <si>
    <t>NZ Law Foundation Annual Awards dinner</t>
  </si>
  <si>
    <t>NZ Law Foundation</t>
  </si>
  <si>
    <t>Description</t>
  </si>
  <si>
    <t xml:space="preserve">Offered by 
</t>
  </si>
  <si>
    <t>Estimated value (NZ$)
(inc GST)</t>
  </si>
  <si>
    <t>July-December 2017</t>
  </si>
  <si>
    <t>Cell phone pricing plan charge</t>
  </si>
  <si>
    <t>Meeting at Ministry of Defence to MBIE</t>
  </si>
  <si>
    <t>MBIE to Wellington airport - Auckland to attend Career Board meeting; meeting with MBIE staff</t>
  </si>
  <si>
    <t>Auckland to attend Career Board meeting; meeting with MBIE staff</t>
  </si>
  <si>
    <t>Car parking</t>
  </si>
  <si>
    <t>Executive Learning Group membership</t>
  </si>
  <si>
    <t xml:space="preserve">Workplace assessment </t>
  </si>
  <si>
    <t xml:space="preserve">Auckland Policy Office to meeting with IBM </t>
  </si>
  <si>
    <t>Meeting with IBM to Auckland Policy Office</t>
  </si>
  <si>
    <t>MBIE to Wellington airport - Auckland to attend and speak at Business NZ CE forum</t>
  </si>
  <si>
    <t>Wellington airport to home - Auckland for meeting with Airways CE</t>
  </si>
  <si>
    <t>Wellington airport to MBIE - Auckland to attend Career Board meeting; NZTE Board meeting; meeting with staff; meeting with Callaghan CE</t>
  </si>
  <si>
    <t>Auckland airport to city - to take lead on Auckland team response to fuel pipeline disruption and attend press conference</t>
  </si>
  <si>
    <t>MBIE to airport - Auckland to attend Career Board meeting; Business NZ lunch with business leaders</t>
  </si>
  <si>
    <t>Auckland to attend Career Board meeting; attend and speak at Business NZ lunch with business leaders</t>
  </si>
  <si>
    <t>Auckland CBD to airport - Auckland to attend and speak at Business NZ lunch with business leaders</t>
  </si>
  <si>
    <t>Christchurch city to airport - Christchurch for various staff sessions; stakeholder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</si>
</sst>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5" fontId="0" fillId="0" borderId="0" xfId="0" applyNumberForma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15" fontId="0" fillId="0" borderId="9" xfId="0" applyNumberFormat="1" applyFont="1" applyBorder="1" applyAlignment="1">
      <alignment vertical="top" wrapText="1"/>
    </xf>
    <xf numFmtId="15" fontId="0" fillId="0" borderId="9" xfId="0" applyNumberFormat="1" applyBorder="1" applyAlignment="1">
      <alignment vertical="top" wrapText="1"/>
    </xf>
    <xf numFmtId="0" fontId="0" fillId="0" borderId="9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15" fontId="0" fillId="0" borderId="9" xfId="0" applyNumberFormat="1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opLeftCell="A86" zoomScaleNormal="100" workbookViewId="0">
      <selection activeCell="C87" sqref="C87"/>
    </sheetView>
  </sheetViews>
  <sheetFormatPr defaultColWidth="9.140625" defaultRowHeight="12.75" x14ac:dyDescent="0.2"/>
  <cols>
    <col min="1" max="1" width="23.5703125" style="7" customWidth="1"/>
    <col min="2" max="2" width="23.5703125" style="1" customWidth="1"/>
    <col min="3" max="4" width="27.5703125" style="1" customWidth="1"/>
    <col min="5" max="16384" width="9.140625" style="1"/>
  </cols>
  <sheetData>
    <row r="1" spans="1:4" ht="36" customHeight="1" x14ac:dyDescent="0.2">
      <c r="A1" s="112" t="s">
        <v>21</v>
      </c>
      <c r="B1" s="112"/>
      <c r="C1" s="112"/>
      <c r="D1" s="112"/>
    </row>
    <row r="2" spans="1:4" ht="36" customHeight="1" x14ac:dyDescent="0.2">
      <c r="A2" s="49" t="s">
        <v>8</v>
      </c>
      <c r="B2" s="117" t="s">
        <v>36</v>
      </c>
      <c r="C2" s="117"/>
      <c r="D2" s="117"/>
    </row>
    <row r="3" spans="1:4" ht="36" customHeight="1" x14ac:dyDescent="0.2">
      <c r="A3" s="49" t="s">
        <v>9</v>
      </c>
      <c r="B3" s="118" t="s">
        <v>37</v>
      </c>
      <c r="C3" s="118"/>
      <c r="D3" s="118"/>
    </row>
    <row r="4" spans="1:4" ht="36" customHeight="1" x14ac:dyDescent="0.2">
      <c r="A4" s="49" t="s">
        <v>3</v>
      </c>
      <c r="B4" s="118" t="s">
        <v>38</v>
      </c>
      <c r="C4" s="118"/>
      <c r="D4" s="118"/>
    </row>
    <row r="5" spans="1:4" s="3" customFormat="1" ht="36" customHeight="1" x14ac:dyDescent="0.2">
      <c r="A5" s="119" t="s">
        <v>10</v>
      </c>
      <c r="B5" s="120"/>
      <c r="C5" s="120"/>
      <c r="D5" s="120"/>
    </row>
    <row r="6" spans="1:4" s="3" customFormat="1" ht="35.25" customHeight="1" x14ac:dyDescent="0.2">
      <c r="A6" s="121" t="s">
        <v>33</v>
      </c>
      <c r="B6" s="122"/>
      <c r="C6" s="122"/>
      <c r="D6" s="122"/>
    </row>
    <row r="7" spans="1:4" s="4" customFormat="1" ht="19.5" customHeight="1" x14ac:dyDescent="0.2">
      <c r="A7" s="115" t="s">
        <v>26</v>
      </c>
      <c r="B7" s="116"/>
      <c r="C7" s="116"/>
      <c r="D7" s="116"/>
    </row>
    <row r="8" spans="1:4" s="42" customFormat="1" ht="25.5" x14ac:dyDescent="0.2">
      <c r="A8" s="40" t="s">
        <v>22</v>
      </c>
      <c r="B8" s="41" t="s">
        <v>125</v>
      </c>
      <c r="C8" s="41" t="s">
        <v>120</v>
      </c>
      <c r="D8" s="41" t="s">
        <v>121</v>
      </c>
    </row>
    <row r="9" spans="1:4" x14ac:dyDescent="0.2">
      <c r="A9" s="11"/>
      <c r="B9" s="63"/>
      <c r="C9" s="63"/>
      <c r="D9" s="63"/>
    </row>
    <row r="10" spans="1:4" s="13" customFormat="1" ht="12.75" customHeight="1" x14ac:dyDescent="0.2">
      <c r="A10" s="107" t="s">
        <v>123</v>
      </c>
      <c r="B10" s="108"/>
      <c r="C10" s="101"/>
      <c r="D10" s="101"/>
    </row>
    <row r="11" spans="1:4" x14ac:dyDescent="0.2">
      <c r="A11" s="11"/>
      <c r="B11" s="63"/>
      <c r="C11" s="63"/>
      <c r="D11" s="63"/>
    </row>
    <row r="12" spans="1:4" x14ac:dyDescent="0.2">
      <c r="A12" s="11"/>
      <c r="B12" s="63"/>
      <c r="C12" s="63"/>
      <c r="D12" s="63"/>
    </row>
    <row r="13" spans="1:4" hidden="1" x14ac:dyDescent="0.2">
      <c r="A13" s="11"/>
      <c r="B13" s="63"/>
      <c r="C13" s="63"/>
      <c r="D13" s="63"/>
    </row>
    <row r="14" spans="1:4" ht="19.5" customHeight="1" x14ac:dyDescent="0.2">
      <c r="A14" s="62" t="s">
        <v>4</v>
      </c>
      <c r="B14" s="67">
        <f>SUM(B9:B13)</f>
        <v>0</v>
      </c>
      <c r="C14" s="63"/>
      <c r="D14" s="63"/>
    </row>
    <row r="15" spans="1:4" s="4" customFormat="1" ht="19.5" customHeight="1" x14ac:dyDescent="0.2">
      <c r="A15" s="123" t="s">
        <v>15</v>
      </c>
      <c r="B15" s="124"/>
      <c r="C15" s="124"/>
      <c r="D15" s="6"/>
    </row>
    <row r="16" spans="1:4" s="42" customFormat="1" ht="37.5" customHeight="1" x14ac:dyDescent="0.2">
      <c r="A16" s="40" t="s">
        <v>22</v>
      </c>
      <c r="B16" s="41" t="s">
        <v>124</v>
      </c>
      <c r="C16" s="41" t="s">
        <v>122</v>
      </c>
      <c r="D16" s="41" t="s">
        <v>121</v>
      </c>
    </row>
    <row r="17" spans="1:4" x14ac:dyDescent="0.2">
      <c r="A17" s="11"/>
      <c r="B17" s="63"/>
      <c r="C17" s="63"/>
      <c r="D17" s="63"/>
    </row>
    <row r="18" spans="1:4" ht="51" x14ac:dyDescent="0.2">
      <c r="A18" s="100">
        <v>42921</v>
      </c>
      <c r="B18" s="98">
        <v>30.5</v>
      </c>
      <c r="C18" s="98" t="s">
        <v>70</v>
      </c>
      <c r="D18" s="98" t="s">
        <v>69</v>
      </c>
    </row>
    <row r="19" spans="1:4" ht="38.25" x14ac:dyDescent="0.2">
      <c r="A19" s="39" t="s">
        <v>39</v>
      </c>
      <c r="B19" s="98">
        <v>582.12</v>
      </c>
      <c r="C19" s="98" t="s">
        <v>42</v>
      </c>
      <c r="D19" s="98" t="s">
        <v>40</v>
      </c>
    </row>
    <row r="20" spans="1:4" ht="38.25" x14ac:dyDescent="0.2">
      <c r="A20" s="100">
        <v>42921</v>
      </c>
      <c r="B20" s="98">
        <v>96.4</v>
      </c>
      <c r="C20" s="98" t="s">
        <v>71</v>
      </c>
      <c r="D20" s="98" t="s">
        <v>69</v>
      </c>
    </row>
    <row r="21" spans="1:4" ht="51" x14ac:dyDescent="0.2">
      <c r="A21" s="100">
        <v>42921</v>
      </c>
      <c r="B21" s="98">
        <v>45.2</v>
      </c>
      <c r="C21" s="98" t="s">
        <v>72</v>
      </c>
      <c r="D21" s="98"/>
    </row>
    <row r="22" spans="1:4" ht="51" x14ac:dyDescent="0.2">
      <c r="A22" s="100">
        <v>42929</v>
      </c>
      <c r="B22" s="102">
        <v>35</v>
      </c>
      <c r="C22" s="102" t="s">
        <v>149</v>
      </c>
      <c r="D22" s="102" t="s">
        <v>69</v>
      </c>
    </row>
    <row r="23" spans="1:4" ht="38.25" x14ac:dyDescent="0.2">
      <c r="A23" s="39" t="s">
        <v>41</v>
      </c>
      <c r="B23" s="98">
        <v>631.63</v>
      </c>
      <c r="C23" s="98" t="s">
        <v>43</v>
      </c>
      <c r="D23" s="98" t="s">
        <v>40</v>
      </c>
    </row>
    <row r="24" spans="1:4" ht="38.25" x14ac:dyDescent="0.2">
      <c r="A24" s="100">
        <v>42930</v>
      </c>
      <c r="B24" s="102">
        <v>60</v>
      </c>
      <c r="C24" s="102" t="s">
        <v>150</v>
      </c>
      <c r="D24" s="102" t="s">
        <v>151</v>
      </c>
    </row>
    <row r="25" spans="1:4" ht="51" x14ac:dyDescent="0.2">
      <c r="A25" s="100">
        <v>42934</v>
      </c>
      <c r="B25" s="98">
        <v>46.9</v>
      </c>
      <c r="C25" s="98" t="s">
        <v>73</v>
      </c>
      <c r="D25" s="98" t="s">
        <v>69</v>
      </c>
    </row>
    <row r="26" spans="1:4" ht="25.5" x14ac:dyDescent="0.2">
      <c r="A26" s="100">
        <v>42937</v>
      </c>
      <c r="B26" s="98">
        <v>16.5</v>
      </c>
      <c r="C26" s="98" t="s">
        <v>154</v>
      </c>
      <c r="D26" s="98" t="s">
        <v>69</v>
      </c>
    </row>
    <row r="27" spans="1:4" ht="25.5" x14ac:dyDescent="0.2">
      <c r="A27" s="100">
        <v>42937</v>
      </c>
      <c r="B27" s="98">
        <v>15.4</v>
      </c>
      <c r="C27" s="98" t="s">
        <v>155</v>
      </c>
      <c r="D27" s="98" t="s">
        <v>69</v>
      </c>
    </row>
    <row r="28" spans="1:4" ht="51" x14ac:dyDescent="0.2">
      <c r="A28" s="100">
        <v>42943</v>
      </c>
      <c r="B28" s="98">
        <v>32.700000000000003</v>
      </c>
      <c r="C28" s="98" t="s">
        <v>74</v>
      </c>
      <c r="D28" s="98" t="s">
        <v>69</v>
      </c>
    </row>
    <row r="29" spans="1:4" ht="38.25" x14ac:dyDescent="0.2">
      <c r="A29" s="39" t="s">
        <v>44</v>
      </c>
      <c r="B29" s="98">
        <v>428.67</v>
      </c>
      <c r="C29" s="98" t="s">
        <v>45</v>
      </c>
      <c r="D29" s="98" t="s">
        <v>40</v>
      </c>
    </row>
    <row r="30" spans="1:4" ht="51" x14ac:dyDescent="0.2">
      <c r="A30" s="100">
        <v>42946</v>
      </c>
      <c r="B30" s="98">
        <v>37.5</v>
      </c>
      <c r="C30" s="98" t="s">
        <v>75</v>
      </c>
      <c r="D30" s="98"/>
    </row>
    <row r="31" spans="1:4" ht="38.25" x14ac:dyDescent="0.2">
      <c r="A31" s="100">
        <v>42976</v>
      </c>
      <c r="B31" s="98">
        <v>34.4</v>
      </c>
      <c r="C31" s="98" t="s">
        <v>76</v>
      </c>
      <c r="D31" s="98" t="s">
        <v>69</v>
      </c>
    </row>
    <row r="32" spans="1:4" ht="38.25" x14ac:dyDescent="0.2">
      <c r="A32" s="39" t="s">
        <v>46</v>
      </c>
      <c r="B32" s="98">
        <v>523.71</v>
      </c>
      <c r="C32" s="98" t="s">
        <v>47</v>
      </c>
      <c r="D32" s="98" t="s">
        <v>40</v>
      </c>
    </row>
    <row r="33" spans="1:4" ht="38.25" x14ac:dyDescent="0.2">
      <c r="A33" s="100">
        <v>42977</v>
      </c>
      <c r="B33" s="98">
        <v>51.2</v>
      </c>
      <c r="C33" s="98" t="s">
        <v>163</v>
      </c>
      <c r="D33" s="98" t="s">
        <v>69</v>
      </c>
    </row>
    <row r="34" spans="1:4" ht="38.25" x14ac:dyDescent="0.2">
      <c r="A34" s="100">
        <v>42977</v>
      </c>
      <c r="B34" s="98">
        <v>31</v>
      </c>
      <c r="C34" s="98" t="s">
        <v>77</v>
      </c>
      <c r="D34" s="98" t="s">
        <v>69</v>
      </c>
    </row>
    <row r="35" spans="1:4" ht="38.25" x14ac:dyDescent="0.2">
      <c r="A35" s="100">
        <v>42985</v>
      </c>
      <c r="B35" s="99">
        <v>37.5</v>
      </c>
      <c r="C35" s="99" t="s">
        <v>78</v>
      </c>
      <c r="D35" s="99" t="s">
        <v>69</v>
      </c>
    </row>
    <row r="36" spans="1:4" ht="51" x14ac:dyDescent="0.2">
      <c r="A36" s="39" t="s">
        <v>81</v>
      </c>
      <c r="B36" s="98">
        <v>720.71</v>
      </c>
      <c r="C36" s="98" t="s">
        <v>48</v>
      </c>
      <c r="D36" s="98" t="s">
        <v>40</v>
      </c>
    </row>
    <row r="37" spans="1:4" ht="25.5" x14ac:dyDescent="0.2">
      <c r="A37" s="100">
        <v>42985</v>
      </c>
      <c r="B37" s="99">
        <v>38.700000000000003</v>
      </c>
      <c r="C37" s="99" t="s">
        <v>79</v>
      </c>
      <c r="D37" s="99" t="s">
        <v>69</v>
      </c>
    </row>
    <row r="38" spans="1:4" ht="25.5" x14ac:dyDescent="0.2">
      <c r="A38" s="100">
        <v>42986</v>
      </c>
      <c r="B38" s="99">
        <v>89.7</v>
      </c>
      <c r="C38" s="99" t="s">
        <v>80</v>
      </c>
      <c r="D38" s="99" t="s">
        <v>69</v>
      </c>
    </row>
    <row r="39" spans="1:4" ht="51" x14ac:dyDescent="0.2">
      <c r="A39" s="100">
        <v>42989</v>
      </c>
      <c r="B39" s="99">
        <v>51.2</v>
      </c>
      <c r="C39" s="99" t="s">
        <v>73</v>
      </c>
      <c r="D39" s="99" t="s">
        <v>69</v>
      </c>
    </row>
    <row r="40" spans="1:4" ht="38.25" x14ac:dyDescent="0.2">
      <c r="A40" s="100">
        <v>42992</v>
      </c>
      <c r="B40" s="99">
        <v>44.6</v>
      </c>
      <c r="C40" s="99" t="s">
        <v>86</v>
      </c>
      <c r="D40" s="99" t="s">
        <v>69</v>
      </c>
    </row>
    <row r="41" spans="1:4" ht="25.5" x14ac:dyDescent="0.2">
      <c r="A41" s="39" t="s">
        <v>82</v>
      </c>
      <c r="B41" s="98">
        <v>681.42</v>
      </c>
      <c r="C41" s="98" t="s">
        <v>49</v>
      </c>
      <c r="D41" s="98" t="s">
        <v>40</v>
      </c>
    </row>
    <row r="42" spans="1:4" ht="38.25" x14ac:dyDescent="0.2">
      <c r="A42" s="100">
        <v>42995</v>
      </c>
      <c r="B42" s="99">
        <v>36.200000000000003</v>
      </c>
      <c r="C42" s="99" t="s">
        <v>83</v>
      </c>
      <c r="D42" s="99" t="s">
        <v>69</v>
      </c>
    </row>
    <row r="43" spans="1:4" ht="63.75" x14ac:dyDescent="0.2">
      <c r="A43" s="100">
        <v>43000</v>
      </c>
      <c r="B43" s="99">
        <v>42.3</v>
      </c>
      <c r="C43" s="99" t="s">
        <v>84</v>
      </c>
      <c r="D43" s="99" t="s">
        <v>69</v>
      </c>
    </row>
    <row r="44" spans="1:4" ht="25.5" x14ac:dyDescent="0.2">
      <c r="A44" s="39" t="s">
        <v>50</v>
      </c>
      <c r="B44" s="98">
        <v>732.05</v>
      </c>
      <c r="C44" s="98" t="s">
        <v>51</v>
      </c>
      <c r="D44" s="98" t="s">
        <v>40</v>
      </c>
    </row>
    <row r="45" spans="1:4" ht="63.75" x14ac:dyDescent="0.2">
      <c r="A45" s="100">
        <v>43000</v>
      </c>
      <c r="B45" s="99">
        <v>106.6</v>
      </c>
      <c r="C45" s="99" t="s">
        <v>159</v>
      </c>
      <c r="D45" s="99" t="s">
        <v>69</v>
      </c>
    </row>
    <row r="46" spans="1:4" x14ac:dyDescent="0.2">
      <c r="A46" s="100">
        <v>43002</v>
      </c>
      <c r="B46" s="99">
        <v>36.5</v>
      </c>
      <c r="C46" s="99" t="s">
        <v>85</v>
      </c>
      <c r="D46" s="99" t="s">
        <v>69</v>
      </c>
    </row>
    <row r="47" spans="1:4" ht="38.25" x14ac:dyDescent="0.2">
      <c r="A47" s="100">
        <v>43003</v>
      </c>
      <c r="B47" s="99">
        <v>47.6</v>
      </c>
      <c r="C47" s="99" t="s">
        <v>87</v>
      </c>
      <c r="D47" s="99" t="s">
        <v>69</v>
      </c>
    </row>
    <row r="48" spans="1:4" ht="38.25" x14ac:dyDescent="0.2">
      <c r="A48" s="39" t="s">
        <v>52</v>
      </c>
      <c r="B48" s="98">
        <v>522.72</v>
      </c>
      <c r="C48" s="98" t="s">
        <v>53</v>
      </c>
      <c r="D48" s="98" t="s">
        <v>40</v>
      </c>
    </row>
    <row r="49" spans="1:4" ht="38.25" x14ac:dyDescent="0.2">
      <c r="A49" s="100">
        <v>43003</v>
      </c>
      <c r="B49" s="99">
        <v>79.3</v>
      </c>
      <c r="C49" s="99" t="s">
        <v>88</v>
      </c>
      <c r="D49" s="99" t="s">
        <v>69</v>
      </c>
    </row>
    <row r="50" spans="1:4" ht="38.25" x14ac:dyDescent="0.2">
      <c r="A50" s="100">
        <v>43004</v>
      </c>
      <c r="B50" s="99">
        <v>54</v>
      </c>
      <c r="C50" s="99" t="s">
        <v>89</v>
      </c>
      <c r="D50" s="99" t="s">
        <v>69</v>
      </c>
    </row>
    <row r="51" spans="1:4" ht="38.25" x14ac:dyDescent="0.2">
      <c r="A51" s="100">
        <v>43007</v>
      </c>
      <c r="B51" s="99">
        <v>39.700000000000003</v>
      </c>
      <c r="C51" s="99" t="s">
        <v>90</v>
      </c>
      <c r="D51" s="99" t="s">
        <v>69</v>
      </c>
    </row>
    <row r="52" spans="1:4" ht="25.5" x14ac:dyDescent="0.2">
      <c r="A52" s="100">
        <v>43007</v>
      </c>
      <c r="B52" s="98">
        <v>631.63</v>
      </c>
      <c r="C52" s="98" t="s">
        <v>54</v>
      </c>
      <c r="D52" s="98" t="s">
        <v>40</v>
      </c>
    </row>
    <row r="53" spans="1:4" ht="38.25" x14ac:dyDescent="0.2">
      <c r="A53" s="100">
        <v>43007</v>
      </c>
      <c r="B53" s="99">
        <v>95.7</v>
      </c>
      <c r="C53" s="99" t="s">
        <v>91</v>
      </c>
      <c r="D53" s="99" t="s">
        <v>69</v>
      </c>
    </row>
    <row r="54" spans="1:4" ht="38.25" x14ac:dyDescent="0.2">
      <c r="A54" s="100">
        <v>43007</v>
      </c>
      <c r="B54" s="99">
        <v>85.7</v>
      </c>
      <c r="C54" s="99" t="s">
        <v>92</v>
      </c>
      <c r="D54" s="99" t="s">
        <v>69</v>
      </c>
    </row>
    <row r="55" spans="1:4" ht="38.25" x14ac:dyDescent="0.2">
      <c r="A55" s="100">
        <v>43010</v>
      </c>
      <c r="B55" s="102">
        <v>47.7</v>
      </c>
      <c r="C55" s="102" t="s">
        <v>93</v>
      </c>
      <c r="D55" s="102" t="s">
        <v>69</v>
      </c>
    </row>
    <row r="56" spans="1:4" ht="76.5" x14ac:dyDescent="0.2">
      <c r="A56" s="100">
        <v>43012</v>
      </c>
      <c r="B56" s="102">
        <v>43.6</v>
      </c>
      <c r="C56" s="102" t="s">
        <v>95</v>
      </c>
      <c r="D56" s="102" t="s">
        <v>69</v>
      </c>
    </row>
    <row r="57" spans="1:4" ht="76.5" x14ac:dyDescent="0.2">
      <c r="A57" s="39" t="s">
        <v>55</v>
      </c>
      <c r="B57" s="98">
        <v>448.47</v>
      </c>
      <c r="C57" s="98" t="s">
        <v>56</v>
      </c>
      <c r="D57" s="98" t="s">
        <v>40</v>
      </c>
    </row>
    <row r="58" spans="1:4" ht="76.5" x14ac:dyDescent="0.2">
      <c r="A58" s="100">
        <v>43016</v>
      </c>
      <c r="B58" s="102">
        <v>37.5</v>
      </c>
      <c r="C58" s="102" t="s">
        <v>94</v>
      </c>
      <c r="D58" s="102" t="s">
        <v>69</v>
      </c>
    </row>
    <row r="59" spans="1:4" ht="51" x14ac:dyDescent="0.2">
      <c r="A59" s="100">
        <v>43027</v>
      </c>
      <c r="B59" s="102">
        <v>43.2</v>
      </c>
      <c r="C59" s="102" t="s">
        <v>160</v>
      </c>
      <c r="D59" s="102" t="s">
        <v>69</v>
      </c>
    </row>
    <row r="60" spans="1:4" ht="51" x14ac:dyDescent="0.2">
      <c r="A60" s="39" t="s">
        <v>57</v>
      </c>
      <c r="B60" s="98">
        <v>631.63</v>
      </c>
      <c r="C60" s="98" t="s">
        <v>161</v>
      </c>
      <c r="D60" s="98" t="s">
        <v>40</v>
      </c>
    </row>
    <row r="61" spans="1:4" ht="51" x14ac:dyDescent="0.2">
      <c r="A61" s="100">
        <v>43032</v>
      </c>
      <c r="B61" s="102">
        <v>87.7</v>
      </c>
      <c r="C61" s="102" t="s">
        <v>162</v>
      </c>
      <c r="D61" s="102" t="s">
        <v>69</v>
      </c>
    </row>
    <row r="62" spans="1:4" ht="51" x14ac:dyDescent="0.2">
      <c r="A62" s="100">
        <v>43040</v>
      </c>
      <c r="B62" s="102">
        <v>45.3</v>
      </c>
      <c r="C62" s="102" t="s">
        <v>96</v>
      </c>
      <c r="D62" s="102" t="s">
        <v>69</v>
      </c>
    </row>
    <row r="63" spans="1:4" ht="63.75" x14ac:dyDescent="0.2">
      <c r="A63" s="100">
        <v>43040</v>
      </c>
      <c r="B63" s="102">
        <v>114.3</v>
      </c>
      <c r="C63" s="102" t="s">
        <v>97</v>
      </c>
      <c r="D63" s="102" t="s">
        <v>69</v>
      </c>
    </row>
    <row r="64" spans="1:4" ht="51" x14ac:dyDescent="0.2">
      <c r="A64" s="39" t="s">
        <v>58</v>
      </c>
      <c r="B64" s="98">
        <v>428.67</v>
      </c>
      <c r="C64" s="98" t="s">
        <v>59</v>
      </c>
      <c r="D64" s="98" t="s">
        <v>40</v>
      </c>
    </row>
    <row r="65" spans="1:4" ht="38.25" x14ac:dyDescent="0.2">
      <c r="A65" s="100">
        <v>43042</v>
      </c>
      <c r="B65" s="102">
        <v>21</v>
      </c>
      <c r="C65" s="102" t="s">
        <v>98</v>
      </c>
      <c r="D65" s="102" t="s">
        <v>99</v>
      </c>
    </row>
    <row r="66" spans="1:4" ht="63.75" x14ac:dyDescent="0.2">
      <c r="A66" s="100">
        <v>43044</v>
      </c>
      <c r="B66" s="102">
        <v>34</v>
      </c>
      <c r="C66" s="102" t="s">
        <v>100</v>
      </c>
      <c r="D66" s="102" t="s">
        <v>69</v>
      </c>
    </row>
    <row r="67" spans="1:4" ht="51" x14ac:dyDescent="0.2">
      <c r="A67" s="100">
        <v>43055</v>
      </c>
      <c r="B67" s="102">
        <v>44.9</v>
      </c>
      <c r="C67" s="102" t="s">
        <v>101</v>
      </c>
      <c r="D67" s="102" t="s">
        <v>69</v>
      </c>
    </row>
    <row r="68" spans="1:4" ht="38.25" x14ac:dyDescent="0.2">
      <c r="A68" s="39" t="s">
        <v>60</v>
      </c>
      <c r="B68" s="98">
        <v>597</v>
      </c>
      <c r="C68" s="98" t="s">
        <v>61</v>
      </c>
      <c r="D68" s="98" t="s">
        <v>40</v>
      </c>
    </row>
    <row r="69" spans="1:4" ht="51" x14ac:dyDescent="0.2">
      <c r="A69" s="100">
        <v>43058</v>
      </c>
      <c r="B69" s="102">
        <v>37.6</v>
      </c>
      <c r="C69" s="102" t="s">
        <v>102</v>
      </c>
      <c r="D69" s="102" t="s">
        <v>69</v>
      </c>
    </row>
    <row r="70" spans="1:4" ht="38.25" x14ac:dyDescent="0.2">
      <c r="A70" s="100">
        <v>43062</v>
      </c>
      <c r="B70" s="102">
        <v>51</v>
      </c>
      <c r="C70" s="102" t="s">
        <v>156</v>
      </c>
      <c r="D70" s="102" t="s">
        <v>69</v>
      </c>
    </row>
    <row r="71" spans="1:4" ht="25.5" x14ac:dyDescent="0.2">
      <c r="A71" s="39" t="s">
        <v>62</v>
      </c>
      <c r="B71" s="98">
        <v>760.32</v>
      </c>
      <c r="C71" s="98" t="s">
        <v>63</v>
      </c>
      <c r="D71" s="98" t="s">
        <v>40</v>
      </c>
    </row>
    <row r="72" spans="1:4" ht="51" x14ac:dyDescent="0.2">
      <c r="A72" s="39" t="s">
        <v>65</v>
      </c>
      <c r="B72" s="98">
        <v>837.05</v>
      </c>
      <c r="C72" s="98" t="s">
        <v>64</v>
      </c>
      <c r="D72" s="98" t="s">
        <v>40</v>
      </c>
    </row>
    <row r="73" spans="1:4" ht="38.25" x14ac:dyDescent="0.2">
      <c r="A73" s="100">
        <v>43069</v>
      </c>
      <c r="B73" s="102">
        <v>34.5</v>
      </c>
      <c r="C73" s="102" t="s">
        <v>108</v>
      </c>
      <c r="D73" s="102" t="s">
        <v>109</v>
      </c>
    </row>
    <row r="74" spans="1:4" ht="38.25" x14ac:dyDescent="0.2">
      <c r="A74" s="100">
        <v>43070</v>
      </c>
      <c r="B74" s="102">
        <v>17</v>
      </c>
      <c r="C74" s="102" t="s">
        <v>110</v>
      </c>
      <c r="D74" s="102" t="s">
        <v>111</v>
      </c>
    </row>
    <row r="75" spans="1:4" ht="51" x14ac:dyDescent="0.2">
      <c r="A75" s="100">
        <v>43070</v>
      </c>
      <c r="B75" s="102">
        <v>20.8</v>
      </c>
      <c r="C75" s="102" t="s">
        <v>105</v>
      </c>
      <c r="D75" s="102" t="s">
        <v>69</v>
      </c>
    </row>
    <row r="76" spans="1:4" ht="51" x14ac:dyDescent="0.2">
      <c r="A76" s="100">
        <v>43070</v>
      </c>
      <c r="B76" s="102">
        <v>49</v>
      </c>
      <c r="C76" s="102" t="s">
        <v>106</v>
      </c>
      <c r="D76" s="102" t="s">
        <v>69</v>
      </c>
    </row>
    <row r="77" spans="1:4" ht="38.25" x14ac:dyDescent="0.2">
      <c r="A77" s="100">
        <v>43070</v>
      </c>
      <c r="B77" s="102">
        <v>90.3</v>
      </c>
      <c r="C77" s="102" t="s">
        <v>107</v>
      </c>
      <c r="D77" s="102" t="s">
        <v>69</v>
      </c>
    </row>
    <row r="78" spans="1:4" ht="38.25" x14ac:dyDescent="0.2">
      <c r="A78" s="100">
        <v>43072</v>
      </c>
      <c r="B78" s="102">
        <v>32.5</v>
      </c>
      <c r="C78" s="102" t="s">
        <v>157</v>
      </c>
      <c r="D78" s="102" t="s">
        <v>69</v>
      </c>
    </row>
    <row r="79" spans="1:4" ht="51" x14ac:dyDescent="0.2">
      <c r="A79" s="100">
        <v>43077</v>
      </c>
      <c r="B79" s="102">
        <v>37.200000000000003</v>
      </c>
      <c r="C79" s="102" t="s">
        <v>112</v>
      </c>
      <c r="D79" s="102" t="s">
        <v>69</v>
      </c>
    </row>
    <row r="80" spans="1:4" ht="38.25" x14ac:dyDescent="0.2">
      <c r="A80" s="100">
        <v>43077</v>
      </c>
      <c r="B80" s="98">
        <v>610.46</v>
      </c>
      <c r="C80" s="98" t="s">
        <v>66</v>
      </c>
      <c r="D80" s="98" t="s">
        <v>40</v>
      </c>
    </row>
    <row r="81" spans="1:4" ht="38.25" x14ac:dyDescent="0.2">
      <c r="A81" s="100">
        <v>43077</v>
      </c>
      <c r="B81" s="102">
        <v>50.8</v>
      </c>
      <c r="C81" s="102" t="s">
        <v>113</v>
      </c>
      <c r="D81" s="102" t="s">
        <v>69</v>
      </c>
    </row>
    <row r="82" spans="1:4" ht="25.5" x14ac:dyDescent="0.2">
      <c r="A82" s="100">
        <v>43077</v>
      </c>
      <c r="B82" s="102">
        <v>52.6</v>
      </c>
      <c r="C82" s="102" t="s">
        <v>114</v>
      </c>
      <c r="D82" s="102" t="s">
        <v>69</v>
      </c>
    </row>
    <row r="83" spans="1:4" ht="51" x14ac:dyDescent="0.2">
      <c r="A83" s="100">
        <v>43077</v>
      </c>
      <c r="B83" s="102">
        <v>53.3</v>
      </c>
      <c r="C83" s="102" t="s">
        <v>115</v>
      </c>
      <c r="D83" s="102" t="s">
        <v>69</v>
      </c>
    </row>
    <row r="84" spans="1:4" ht="63.75" x14ac:dyDescent="0.2">
      <c r="A84" s="100">
        <v>43084</v>
      </c>
      <c r="B84" s="102">
        <v>34.1</v>
      </c>
      <c r="C84" s="102" t="s">
        <v>118</v>
      </c>
      <c r="D84" s="102" t="s">
        <v>69</v>
      </c>
    </row>
    <row r="85" spans="1:4" ht="51" x14ac:dyDescent="0.2">
      <c r="A85" s="39" t="s">
        <v>67</v>
      </c>
      <c r="B85" s="98">
        <v>566.28</v>
      </c>
      <c r="C85" s="98" t="s">
        <v>68</v>
      </c>
      <c r="D85" s="98" t="s">
        <v>40</v>
      </c>
    </row>
    <row r="86" spans="1:4" ht="63.75" x14ac:dyDescent="0.2">
      <c r="A86" s="100">
        <v>43084</v>
      </c>
      <c r="B86" s="98">
        <v>93.1</v>
      </c>
      <c r="C86" s="98" t="s">
        <v>119</v>
      </c>
      <c r="D86" s="98" t="s">
        <v>69</v>
      </c>
    </row>
    <row r="87" spans="1:4" ht="63.75" x14ac:dyDescent="0.2">
      <c r="A87" s="100">
        <v>43087</v>
      </c>
      <c r="B87" s="98">
        <v>45.8</v>
      </c>
      <c r="C87" s="98" t="s">
        <v>158</v>
      </c>
      <c r="D87" s="98" t="s">
        <v>69</v>
      </c>
    </row>
    <row r="88" spans="1:4" x14ac:dyDescent="0.2">
      <c r="A88" s="39"/>
      <c r="B88" s="98"/>
      <c r="C88" s="98"/>
      <c r="D88" s="98"/>
    </row>
    <row r="89" spans="1:4" ht="12.6" customHeight="1" x14ac:dyDescent="0.2">
      <c r="A89" s="11"/>
      <c r="B89" s="63"/>
      <c r="C89" s="63"/>
      <c r="D89" s="63"/>
    </row>
    <row r="90" spans="1:4" x14ac:dyDescent="0.2">
      <c r="A90" s="11"/>
      <c r="B90" s="63"/>
      <c r="C90" s="63"/>
      <c r="D90" s="63"/>
    </row>
    <row r="91" spans="1:4" hidden="1" x14ac:dyDescent="0.2">
      <c r="A91" s="11"/>
      <c r="B91" s="63"/>
      <c r="C91" s="63"/>
      <c r="D91" s="63"/>
    </row>
    <row r="92" spans="1:4" ht="19.5" customHeight="1" x14ac:dyDescent="0.2">
      <c r="A92" s="62" t="s">
        <v>4</v>
      </c>
      <c r="B92" s="68">
        <f>SUM(B17:B91)</f>
        <v>12971.339999999997</v>
      </c>
      <c r="C92" s="63"/>
      <c r="D92" s="63"/>
    </row>
    <row r="93" spans="1:4" ht="19.5" customHeight="1" x14ac:dyDescent="0.2">
      <c r="A93" s="125" t="s">
        <v>14</v>
      </c>
      <c r="B93" s="126"/>
      <c r="C93" s="126"/>
      <c r="D93" s="45"/>
    </row>
    <row r="94" spans="1:4" s="43" customFormat="1" ht="25.5" customHeight="1" x14ac:dyDescent="0.2">
      <c r="A94" s="40" t="s">
        <v>0</v>
      </c>
      <c r="B94" s="41" t="s">
        <v>124</v>
      </c>
      <c r="C94" s="41" t="s">
        <v>122</v>
      </c>
      <c r="D94" s="41" t="s">
        <v>121</v>
      </c>
    </row>
    <row r="95" spans="1:4" ht="12.75" customHeight="1" x14ac:dyDescent="0.2">
      <c r="A95" s="11"/>
      <c r="B95" s="63"/>
      <c r="C95" s="63"/>
      <c r="D95" s="63"/>
    </row>
    <row r="96" spans="1:4" ht="25.5" customHeight="1" x14ac:dyDescent="0.2">
      <c r="A96" s="106">
        <v>42928</v>
      </c>
      <c r="B96" s="102">
        <v>11</v>
      </c>
      <c r="C96" s="102" t="s">
        <v>148</v>
      </c>
      <c r="D96" s="102" t="s">
        <v>69</v>
      </c>
    </row>
    <row r="97" spans="1:4" s="13" customFormat="1" ht="25.5" customHeight="1" x14ac:dyDescent="0.2">
      <c r="A97" s="105">
        <v>43067</v>
      </c>
      <c r="B97" s="101">
        <v>20.7</v>
      </c>
      <c r="C97" s="101" t="s">
        <v>103</v>
      </c>
      <c r="D97" s="101" t="s">
        <v>69</v>
      </c>
    </row>
    <row r="98" spans="1:4" ht="28.5" customHeight="1" x14ac:dyDescent="0.2">
      <c r="A98" s="106">
        <v>43067</v>
      </c>
      <c r="B98" s="63">
        <v>16.100000000000001</v>
      </c>
      <c r="C98" s="63" t="s">
        <v>104</v>
      </c>
      <c r="D98" s="63" t="s">
        <v>69</v>
      </c>
    </row>
    <row r="99" spans="1:4" ht="28.5" customHeight="1" x14ac:dyDescent="0.2">
      <c r="A99" s="106">
        <v>43077</v>
      </c>
      <c r="B99" s="102">
        <v>18.7</v>
      </c>
      <c r="C99" s="102" t="s">
        <v>116</v>
      </c>
      <c r="D99" s="102" t="s">
        <v>69</v>
      </c>
    </row>
    <row r="100" spans="1:4" ht="28.5" customHeight="1" x14ac:dyDescent="0.2">
      <c r="A100" s="106">
        <v>43077</v>
      </c>
      <c r="B100" s="102">
        <v>15.8</v>
      </c>
      <c r="C100" s="102" t="s">
        <v>117</v>
      </c>
      <c r="D100" s="102" t="s">
        <v>69</v>
      </c>
    </row>
    <row r="101" spans="1:4" ht="12.75" customHeight="1" x14ac:dyDescent="0.2">
      <c r="A101" s="11"/>
      <c r="B101" s="63"/>
      <c r="C101" s="63"/>
      <c r="D101" s="63"/>
    </row>
    <row r="102" spans="1:4" ht="12.75" hidden="1" customHeight="1" x14ac:dyDescent="0.2">
      <c r="A102" s="11"/>
      <c r="B102" s="63"/>
      <c r="C102" s="63"/>
      <c r="D102" s="63"/>
    </row>
    <row r="103" spans="1:4" ht="19.5" customHeight="1" x14ac:dyDescent="0.2">
      <c r="A103" s="62" t="s">
        <v>4</v>
      </c>
      <c r="B103" s="68">
        <f>SUM(B95:B102)</f>
        <v>82.3</v>
      </c>
      <c r="C103" s="63"/>
      <c r="D103" s="63"/>
    </row>
    <row r="104" spans="1:4" s="8" customFormat="1" ht="34.5" customHeight="1" x14ac:dyDescent="0.2">
      <c r="A104" s="44" t="s">
        <v>7</v>
      </c>
      <c r="B104" s="69">
        <f>B14+B92+B103</f>
        <v>13053.639999999996</v>
      </c>
      <c r="C104" s="9"/>
      <c r="D104" s="9"/>
    </row>
    <row r="105" spans="1:4" s="63" customFormat="1" x14ac:dyDescent="0.2">
      <c r="B105" s="59"/>
      <c r="C105" s="60"/>
      <c r="D105" s="60"/>
    </row>
    <row r="106" spans="1:4" s="65" customFormat="1" x14ac:dyDescent="0.2">
      <c r="A106" s="47"/>
      <c r="B106" s="3"/>
    </row>
    <row r="107" spans="1:4" s="65" customFormat="1" ht="12.6" customHeight="1" x14ac:dyDescent="0.2">
      <c r="A107" s="113"/>
      <c r="B107" s="113"/>
      <c r="C107" s="113"/>
    </row>
    <row r="108" spans="1:4" s="63" customFormat="1" ht="12.95" customHeight="1" x14ac:dyDescent="0.2">
      <c r="A108" s="114"/>
      <c r="B108" s="114"/>
      <c r="C108" s="114"/>
    </row>
    <row r="109" spans="1:4" x14ac:dyDescent="0.2">
      <c r="A109" s="55"/>
      <c r="B109" s="56"/>
      <c r="C109" s="63"/>
      <c r="D109" s="63"/>
    </row>
    <row r="110" spans="1:4" x14ac:dyDescent="0.2">
      <c r="A110" s="78"/>
      <c r="B110" s="56"/>
      <c r="C110" s="97"/>
      <c r="D110" s="97"/>
    </row>
    <row r="111" spans="1:4" x14ac:dyDescent="0.2">
      <c r="A111" s="78"/>
      <c r="B111" s="56"/>
      <c r="C111" s="76"/>
      <c r="D111" s="76"/>
    </row>
    <row r="112" spans="1:4" x14ac:dyDescent="0.2">
      <c r="A112" s="111"/>
      <c r="B112" s="111"/>
      <c r="C112" s="111"/>
      <c r="D112" s="111"/>
    </row>
    <row r="113" spans="1:4" x14ac:dyDescent="0.2">
      <c r="A113" s="39"/>
      <c r="B113" s="63"/>
      <c r="C113" s="63"/>
      <c r="D113" s="63"/>
    </row>
    <row r="114" spans="1:4" x14ac:dyDescent="0.2">
      <c r="A114" s="39"/>
      <c r="B114" s="63"/>
      <c r="C114" s="63"/>
      <c r="D114" s="63"/>
    </row>
    <row r="115" spans="1:4" x14ac:dyDescent="0.2">
      <c r="A115" s="39"/>
      <c r="B115" s="63"/>
      <c r="C115" s="63"/>
      <c r="D115" s="63"/>
    </row>
    <row r="116" spans="1:4" x14ac:dyDescent="0.2">
      <c r="A116" s="39"/>
      <c r="B116" s="63"/>
      <c r="C116" s="63"/>
      <c r="D116" s="63"/>
    </row>
    <row r="117" spans="1:4" x14ac:dyDescent="0.2">
      <c r="A117" s="39"/>
      <c r="B117" s="63"/>
      <c r="C117" s="63"/>
      <c r="D117" s="63"/>
    </row>
    <row r="118" spans="1:4" x14ac:dyDescent="0.2">
      <c r="A118" s="39"/>
      <c r="B118" s="63"/>
      <c r="C118" s="63"/>
      <c r="D118" s="63"/>
    </row>
    <row r="119" spans="1:4" x14ac:dyDescent="0.2">
      <c r="A119" s="39"/>
      <c r="B119" s="63"/>
      <c r="C119" s="63"/>
      <c r="D119" s="63"/>
    </row>
    <row r="120" spans="1:4" x14ac:dyDescent="0.2">
      <c r="A120" s="39"/>
      <c r="B120" s="63"/>
      <c r="C120" s="63"/>
      <c r="D120" s="63"/>
    </row>
    <row r="121" spans="1:4" x14ac:dyDescent="0.2">
      <c r="A121" s="39"/>
      <c r="B121" s="63"/>
      <c r="C121" s="63"/>
      <c r="D121" s="63"/>
    </row>
    <row r="122" spans="1:4" x14ac:dyDescent="0.2">
      <c r="A122" s="39"/>
      <c r="B122" s="63"/>
      <c r="C122" s="63"/>
      <c r="D122" s="63"/>
    </row>
    <row r="123" spans="1:4" x14ac:dyDescent="0.2">
      <c r="A123" s="39"/>
      <c r="B123" s="63"/>
      <c r="C123" s="63"/>
      <c r="D123" s="63"/>
    </row>
  </sheetData>
  <mergeCells count="12">
    <mergeCell ref="A112:D112"/>
    <mergeCell ref="A1:D1"/>
    <mergeCell ref="A107:C107"/>
    <mergeCell ref="A108:C108"/>
    <mergeCell ref="A7:D7"/>
    <mergeCell ref="B2:D2"/>
    <mergeCell ref="B3:D3"/>
    <mergeCell ref="B4:D4"/>
    <mergeCell ref="A5:D5"/>
    <mergeCell ref="A6:D6"/>
    <mergeCell ref="A15:C15"/>
    <mergeCell ref="A93:C93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A29" sqref="A29"/>
    </sheetView>
  </sheetViews>
  <sheetFormatPr defaultColWidth="9.140625" defaultRowHeight="12.75" x14ac:dyDescent="0.2"/>
  <cols>
    <col min="1" max="2" width="23.5703125" style="16" customWidth="1"/>
    <col min="3" max="6" width="27.5703125" style="16" customWidth="1"/>
    <col min="7" max="16384" width="9.140625" style="17"/>
  </cols>
  <sheetData>
    <row r="1" spans="1:7" ht="36" customHeight="1" x14ac:dyDescent="0.2">
      <c r="A1" s="129" t="s">
        <v>21</v>
      </c>
      <c r="B1" s="129"/>
      <c r="C1" s="129"/>
      <c r="D1" s="129"/>
      <c r="E1" s="129"/>
      <c r="F1" s="129"/>
    </row>
    <row r="2" spans="1:7" ht="36" customHeight="1" x14ac:dyDescent="0.2">
      <c r="A2" s="49" t="s">
        <v>8</v>
      </c>
      <c r="B2" s="117" t="str">
        <f>Travel!B2</f>
        <v>Ministry of Business, Innovation and Employment</v>
      </c>
      <c r="C2" s="117"/>
      <c r="D2" s="117"/>
      <c r="E2" s="117"/>
      <c r="F2" s="117"/>
      <c r="G2" s="50"/>
    </row>
    <row r="3" spans="1:7" ht="36" customHeight="1" x14ac:dyDescent="0.2">
      <c r="A3" s="49" t="s">
        <v>9</v>
      </c>
      <c r="B3" s="118" t="str">
        <f>Travel!B3</f>
        <v>Carolyn Tremain</v>
      </c>
      <c r="C3" s="118"/>
      <c r="D3" s="118"/>
      <c r="E3" s="118"/>
      <c r="F3" s="118"/>
      <c r="G3" s="51"/>
    </row>
    <row r="4" spans="1:7" ht="36" customHeight="1" x14ac:dyDescent="0.2">
      <c r="A4" s="49" t="s">
        <v>3</v>
      </c>
      <c r="B4" s="118" t="str">
        <f>Travel!B4</f>
        <v xml:space="preserve">1 July 2017 to 31 December 2017 </v>
      </c>
      <c r="C4" s="118"/>
      <c r="D4" s="118"/>
      <c r="E4" s="118"/>
      <c r="F4" s="118"/>
      <c r="G4" s="51"/>
    </row>
    <row r="5" spans="1:7" s="15" customFormat="1" ht="35.25" customHeight="1" x14ac:dyDescent="0.25">
      <c r="A5" s="133" t="s">
        <v>28</v>
      </c>
      <c r="B5" s="134"/>
      <c r="C5" s="135"/>
      <c r="D5" s="135"/>
      <c r="E5" s="135"/>
      <c r="F5" s="136"/>
    </row>
    <row r="6" spans="1:7" s="15" customFormat="1" ht="35.25" customHeight="1" x14ac:dyDescent="0.25">
      <c r="A6" s="130" t="s">
        <v>34</v>
      </c>
      <c r="B6" s="131"/>
      <c r="C6" s="131"/>
      <c r="D6" s="131"/>
      <c r="E6" s="131"/>
      <c r="F6" s="132"/>
    </row>
    <row r="7" spans="1:7" s="3" customFormat="1" ht="30.95" customHeight="1" x14ac:dyDescent="0.25">
      <c r="A7" s="127" t="s">
        <v>18</v>
      </c>
      <c r="B7" s="128"/>
      <c r="C7" s="5"/>
      <c r="D7" s="5"/>
      <c r="E7" s="5"/>
      <c r="F7" s="23"/>
    </row>
    <row r="8" spans="1:7" ht="25.5" x14ac:dyDescent="0.2">
      <c r="A8" s="24" t="s">
        <v>0</v>
      </c>
      <c r="B8" s="41" t="s">
        <v>27</v>
      </c>
      <c r="C8" s="2" t="s">
        <v>5</v>
      </c>
      <c r="D8" s="2" t="s">
        <v>12</v>
      </c>
      <c r="E8" s="2" t="s">
        <v>11</v>
      </c>
      <c r="F8" s="10" t="s">
        <v>1</v>
      </c>
    </row>
    <row r="9" spans="1:7" x14ac:dyDescent="0.2">
      <c r="A9" s="21"/>
      <c r="F9" s="22"/>
    </row>
    <row r="10" spans="1:7" x14ac:dyDescent="0.2">
      <c r="A10" s="21" t="s">
        <v>123</v>
      </c>
      <c r="F10" s="22"/>
    </row>
    <row r="11" spans="1:7" x14ac:dyDescent="0.2">
      <c r="A11" s="21"/>
      <c r="F11" s="22"/>
    </row>
    <row r="12" spans="1:7" ht="11.25" customHeight="1" x14ac:dyDescent="0.2">
      <c r="A12" s="21"/>
      <c r="F12" s="22"/>
    </row>
    <row r="13" spans="1:7" hidden="1" x14ac:dyDescent="0.2">
      <c r="A13" s="21"/>
      <c r="F13" s="22"/>
    </row>
    <row r="14" spans="1:7" s="20" customFormat="1" ht="25.5" hidden="1" customHeight="1" x14ac:dyDescent="0.2">
      <c r="A14" s="21"/>
      <c r="B14" s="16"/>
      <c r="C14" s="16"/>
      <c r="D14" s="16"/>
      <c r="E14" s="16"/>
      <c r="F14" s="22"/>
    </row>
    <row r="15" spans="1:7" ht="24.95" customHeight="1" x14ac:dyDescent="0.2">
      <c r="A15" s="64" t="s">
        <v>19</v>
      </c>
      <c r="B15" s="70">
        <f>SUM(B9:B14)</f>
        <v>0</v>
      </c>
      <c r="C15" s="25"/>
      <c r="D15" s="26"/>
      <c r="E15" s="26"/>
      <c r="F15" s="27"/>
    </row>
    <row r="16" spans="1:7" x14ac:dyDescent="0.2">
      <c r="A16" s="72"/>
      <c r="B16" s="29"/>
      <c r="C16" s="29"/>
      <c r="D16" s="29"/>
      <c r="E16" s="29"/>
      <c r="F16" s="30"/>
    </row>
    <row r="17" spans="1:6" x14ac:dyDescent="0.2">
      <c r="A17" s="47"/>
      <c r="B17" s="3"/>
      <c r="C17" s="65"/>
      <c r="F17" s="22"/>
    </row>
    <row r="18" spans="1:6" x14ac:dyDescent="0.2">
      <c r="A18" s="137"/>
      <c r="B18" s="137"/>
      <c r="C18" s="137"/>
      <c r="D18" s="137"/>
      <c r="E18" s="137"/>
      <c r="F18" s="138"/>
    </row>
    <row r="19" spans="1:6" x14ac:dyDescent="0.2">
      <c r="A19" s="113"/>
      <c r="B19" s="113"/>
      <c r="C19" s="113"/>
      <c r="F19" s="22"/>
    </row>
    <row r="20" spans="1:6" x14ac:dyDescent="0.2">
      <c r="A20" s="55"/>
      <c r="B20" s="56"/>
      <c r="C20" s="65"/>
      <c r="D20" s="66"/>
      <c r="E20" s="66"/>
      <c r="F20" s="66"/>
    </row>
    <row r="21" spans="1:6" x14ac:dyDescent="0.2">
      <c r="A21" s="78"/>
      <c r="B21" s="56"/>
      <c r="C21" s="76"/>
      <c r="D21" s="76"/>
      <c r="E21" s="76"/>
      <c r="F21" s="12"/>
    </row>
    <row r="22" spans="1:6" ht="12.75" customHeight="1" x14ac:dyDescent="0.2">
      <c r="A22" s="111"/>
      <c r="B22" s="111"/>
      <c r="C22" s="82"/>
      <c r="D22" s="82"/>
      <c r="E22" s="82"/>
      <c r="F22" s="83"/>
    </row>
    <row r="23" spans="1:6" x14ac:dyDescent="0.2">
      <c r="A23" s="66"/>
      <c r="B23" s="66"/>
      <c r="C23" s="66"/>
      <c r="D23" s="66"/>
      <c r="E23" s="66"/>
      <c r="F23" s="66"/>
    </row>
    <row r="24" spans="1:6" x14ac:dyDescent="0.2">
      <c r="A24" s="66"/>
      <c r="B24" s="66"/>
      <c r="C24" s="66"/>
      <c r="D24" s="66"/>
      <c r="E24" s="66"/>
      <c r="F24" s="66"/>
    </row>
    <row r="25" spans="1:6" x14ac:dyDescent="0.2">
      <c r="A25" s="66"/>
      <c r="B25" s="66"/>
      <c r="C25" s="66"/>
      <c r="D25" s="66"/>
      <c r="E25" s="66"/>
      <c r="F25" s="66"/>
    </row>
    <row r="26" spans="1:6" x14ac:dyDescent="0.2">
      <c r="A26" s="66"/>
      <c r="B26" s="66"/>
      <c r="C26" s="66"/>
      <c r="D26" s="66"/>
      <c r="E26" s="66"/>
      <c r="F26" s="66"/>
    </row>
    <row r="27" spans="1:6" x14ac:dyDescent="0.2">
      <c r="A27" s="66"/>
      <c r="B27" s="66"/>
      <c r="C27" s="66"/>
      <c r="D27" s="66"/>
      <c r="E27" s="66"/>
      <c r="F27" s="66"/>
    </row>
  </sheetData>
  <mergeCells count="10">
    <mergeCell ref="A22:B22"/>
    <mergeCell ref="A7:B7"/>
    <mergeCell ref="A19:C19"/>
    <mergeCell ref="A1:F1"/>
    <mergeCell ref="A6:F6"/>
    <mergeCell ref="B2:F2"/>
    <mergeCell ref="B3:F3"/>
    <mergeCell ref="B4:F4"/>
    <mergeCell ref="A5:F5"/>
    <mergeCell ref="A18:F18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opLeftCell="A10" zoomScaleNormal="100" workbookViewId="0">
      <selection activeCell="A38" sqref="A38"/>
    </sheetView>
  </sheetViews>
  <sheetFormatPr defaultColWidth="9.140625" defaultRowHeight="12.75" x14ac:dyDescent="0.2"/>
  <cols>
    <col min="1" max="5" width="27.5703125" style="33" customWidth="1"/>
    <col min="6" max="16384" width="9.140625" style="36"/>
  </cols>
  <sheetData>
    <row r="1" spans="1:7" ht="36" customHeight="1" x14ac:dyDescent="0.2">
      <c r="A1" s="129" t="s">
        <v>21</v>
      </c>
      <c r="B1" s="129"/>
      <c r="C1" s="129"/>
      <c r="D1" s="129"/>
      <c r="E1" s="129"/>
      <c r="F1" s="74"/>
    </row>
    <row r="2" spans="1:7" ht="36" customHeight="1" x14ac:dyDescent="0.2">
      <c r="A2" s="49" t="s">
        <v>8</v>
      </c>
      <c r="B2" s="117" t="str">
        <f>Travel!B2</f>
        <v>Ministry of Business, Innovation and Employment</v>
      </c>
      <c r="C2" s="117"/>
      <c r="D2" s="117"/>
      <c r="E2" s="117"/>
      <c r="F2" s="50"/>
      <c r="G2" s="50"/>
    </row>
    <row r="3" spans="1:7" ht="36" customHeight="1" x14ac:dyDescent="0.2">
      <c r="A3" s="49" t="s">
        <v>9</v>
      </c>
      <c r="B3" s="118" t="str">
        <f>Travel!B3</f>
        <v>Carolyn Tremain</v>
      </c>
      <c r="C3" s="118"/>
      <c r="D3" s="118"/>
      <c r="E3" s="118"/>
      <c r="F3" s="51"/>
      <c r="G3" s="51"/>
    </row>
    <row r="4" spans="1:7" ht="36" customHeight="1" x14ac:dyDescent="0.2">
      <c r="A4" s="49" t="s">
        <v>3</v>
      </c>
      <c r="B4" s="118" t="str">
        <f>Travel!B4</f>
        <v xml:space="preserve">1 July 2017 to 31 December 2017 </v>
      </c>
      <c r="C4" s="118"/>
      <c r="D4" s="118"/>
      <c r="E4" s="118"/>
      <c r="F4" s="51"/>
      <c r="G4" s="51"/>
    </row>
    <row r="5" spans="1:7" ht="36" customHeight="1" x14ac:dyDescent="0.2">
      <c r="A5" s="148" t="s">
        <v>29</v>
      </c>
      <c r="B5" s="149"/>
      <c r="C5" s="149"/>
      <c r="D5" s="149"/>
      <c r="E5" s="150"/>
    </row>
    <row r="6" spans="1:7" ht="20.100000000000001" customHeight="1" x14ac:dyDescent="0.2">
      <c r="A6" s="146" t="s">
        <v>32</v>
      </c>
      <c r="B6" s="146"/>
      <c r="C6" s="146"/>
      <c r="D6" s="146"/>
      <c r="E6" s="147"/>
      <c r="F6" s="52"/>
      <c r="G6" s="52"/>
    </row>
    <row r="7" spans="1:7" ht="20.25" customHeight="1" x14ac:dyDescent="0.25">
      <c r="A7" s="31" t="s">
        <v>17</v>
      </c>
      <c r="B7" s="5"/>
      <c r="C7" s="5"/>
      <c r="D7" s="5"/>
      <c r="E7" s="23"/>
    </row>
    <row r="8" spans="1:7" ht="25.5" x14ac:dyDescent="0.2">
      <c r="A8" s="24" t="s">
        <v>0</v>
      </c>
      <c r="B8" s="2" t="s">
        <v>143</v>
      </c>
      <c r="C8" s="2" t="s">
        <v>144</v>
      </c>
      <c r="D8" s="2" t="s">
        <v>145</v>
      </c>
      <c r="E8" s="10" t="s">
        <v>35</v>
      </c>
    </row>
    <row r="9" spans="1:7" x14ac:dyDescent="0.2">
      <c r="A9" s="34"/>
      <c r="E9" s="35"/>
    </row>
    <row r="10" spans="1:7" s="17" customFormat="1" ht="25.5" x14ac:dyDescent="0.2">
      <c r="A10" s="109">
        <v>42921</v>
      </c>
      <c r="B10" s="101" t="s">
        <v>139</v>
      </c>
      <c r="C10" s="101" t="s">
        <v>140</v>
      </c>
      <c r="D10" s="101" t="s">
        <v>128</v>
      </c>
      <c r="E10" s="104"/>
    </row>
    <row r="11" spans="1:7" s="17" customFormat="1" ht="38.25" x14ac:dyDescent="0.2">
      <c r="A11" s="109">
        <v>43033</v>
      </c>
      <c r="B11" s="101" t="s">
        <v>126</v>
      </c>
      <c r="C11" s="101" t="s">
        <v>127</v>
      </c>
      <c r="D11" s="101" t="s">
        <v>128</v>
      </c>
      <c r="E11" s="104" t="s">
        <v>129</v>
      </c>
    </row>
    <row r="12" spans="1:7" s="17" customFormat="1" ht="38.25" x14ac:dyDescent="0.2">
      <c r="A12" s="109">
        <v>43040</v>
      </c>
      <c r="B12" s="101" t="s">
        <v>130</v>
      </c>
      <c r="C12" s="101" t="s">
        <v>131</v>
      </c>
      <c r="D12" s="101" t="s">
        <v>132</v>
      </c>
      <c r="E12" s="104" t="s">
        <v>133</v>
      </c>
    </row>
    <row r="13" spans="1:7" s="17" customFormat="1" ht="25.5" x14ac:dyDescent="0.2">
      <c r="A13" s="109">
        <v>43048</v>
      </c>
      <c r="B13" s="101" t="s">
        <v>135</v>
      </c>
      <c r="C13" s="101" t="s">
        <v>134</v>
      </c>
      <c r="D13" s="101" t="s">
        <v>128</v>
      </c>
      <c r="E13" s="104"/>
    </row>
    <row r="14" spans="1:7" s="17" customFormat="1" x14ac:dyDescent="0.2">
      <c r="A14" s="109">
        <v>43074</v>
      </c>
      <c r="B14" s="101" t="s">
        <v>136</v>
      </c>
      <c r="C14" s="101" t="s">
        <v>137</v>
      </c>
      <c r="D14" s="101" t="s">
        <v>128</v>
      </c>
      <c r="E14" s="104" t="s">
        <v>138</v>
      </c>
    </row>
    <row r="15" spans="1:7" s="17" customFormat="1" ht="25.5" x14ac:dyDescent="0.2">
      <c r="A15" s="109">
        <v>43077</v>
      </c>
      <c r="B15" s="101" t="s">
        <v>141</v>
      </c>
      <c r="C15" s="101" t="s">
        <v>142</v>
      </c>
      <c r="D15" s="101" t="s">
        <v>128</v>
      </c>
      <c r="E15" s="104"/>
    </row>
    <row r="16" spans="1:7" s="17" customFormat="1" x14ac:dyDescent="0.2">
      <c r="A16" s="109"/>
      <c r="B16" s="101"/>
      <c r="C16" s="101"/>
      <c r="D16" s="101"/>
      <c r="E16" s="104"/>
    </row>
    <row r="17" spans="1:14" s="17" customFormat="1" x14ac:dyDescent="0.2">
      <c r="A17" s="103"/>
      <c r="B17" s="101"/>
      <c r="C17" s="101"/>
      <c r="D17" s="101"/>
      <c r="E17" s="104"/>
    </row>
    <row r="18" spans="1:14" s="17" customFormat="1" x14ac:dyDescent="0.2">
      <c r="A18" s="103"/>
      <c r="B18" s="101"/>
      <c r="C18" s="101"/>
      <c r="D18" s="101"/>
      <c r="E18" s="104"/>
      <c r="N18" s="110"/>
    </row>
    <row r="19" spans="1:14" x14ac:dyDescent="0.2">
      <c r="A19" s="34"/>
      <c r="E19" s="35"/>
    </row>
    <row r="20" spans="1:14" hidden="1" x14ac:dyDescent="0.2">
      <c r="A20" s="34"/>
      <c r="E20" s="35"/>
    </row>
    <row r="21" spans="1:14" ht="27.95" customHeight="1" x14ac:dyDescent="0.2">
      <c r="A21" s="32" t="s">
        <v>20</v>
      </c>
      <c r="B21" s="79" t="s">
        <v>16</v>
      </c>
      <c r="C21" s="25"/>
      <c r="D21" s="80">
        <f>SUM(D9:D20)</f>
        <v>0</v>
      </c>
      <c r="E21" s="27"/>
    </row>
    <row r="22" spans="1:14" x14ac:dyDescent="0.2">
      <c r="A22" s="28"/>
      <c r="B22" s="53"/>
      <c r="C22" s="29"/>
      <c r="D22" s="2"/>
      <c r="E22" s="30"/>
    </row>
    <row r="23" spans="1:14" x14ac:dyDescent="0.2">
      <c r="A23" s="84"/>
      <c r="B23" s="85"/>
      <c r="C23" s="85"/>
      <c r="D23" s="85"/>
      <c r="E23" s="86"/>
    </row>
    <row r="24" spans="1:14" x14ac:dyDescent="0.2">
      <c r="A24" s="144"/>
      <c r="B24" s="113"/>
      <c r="C24" s="113"/>
      <c r="D24" s="47"/>
      <c r="E24" s="48"/>
    </row>
    <row r="25" spans="1:14" x14ac:dyDescent="0.2">
      <c r="A25" s="139"/>
      <c r="B25" s="140"/>
      <c r="C25" s="140"/>
      <c r="D25" s="140"/>
      <c r="E25" s="141"/>
    </row>
    <row r="26" spans="1:14" x14ac:dyDescent="0.2">
      <c r="A26" s="17"/>
      <c r="B26" s="36"/>
      <c r="C26" s="36"/>
      <c r="D26" s="36"/>
      <c r="E26" s="36"/>
    </row>
    <row r="27" spans="1:14" ht="26.1" customHeight="1" x14ac:dyDescent="0.2">
      <c r="A27" s="144"/>
      <c r="B27" s="113"/>
      <c r="C27" s="113"/>
      <c r="D27" s="113"/>
      <c r="E27" s="145"/>
    </row>
    <row r="28" spans="1:14" x14ac:dyDescent="0.2">
      <c r="A28" s="55"/>
      <c r="B28" s="47"/>
      <c r="C28" s="47"/>
      <c r="D28" s="47"/>
      <c r="E28" s="48"/>
    </row>
    <row r="29" spans="1:14" x14ac:dyDescent="0.2">
      <c r="A29" s="55"/>
      <c r="B29" s="56"/>
      <c r="C29" s="76"/>
      <c r="D29" s="76"/>
      <c r="E29" s="12"/>
      <c r="F29" s="76"/>
    </row>
    <row r="30" spans="1:14" ht="12.75" customHeight="1" x14ac:dyDescent="0.2">
      <c r="A30" s="142"/>
      <c r="B30" s="143"/>
      <c r="C30" s="81"/>
      <c r="D30" s="81"/>
      <c r="E30" s="83"/>
      <c r="F30" s="81"/>
    </row>
    <row r="31" spans="1:14" x14ac:dyDescent="0.2">
      <c r="A31" s="87"/>
      <c r="B31" s="88"/>
      <c r="C31" s="88"/>
      <c r="D31" s="88"/>
      <c r="E31" s="89"/>
    </row>
  </sheetData>
  <mergeCells count="10">
    <mergeCell ref="A25:E25"/>
    <mergeCell ref="A30:B30"/>
    <mergeCell ref="A1:E1"/>
    <mergeCell ref="A24:C24"/>
    <mergeCell ref="A27:E27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Normal="100" workbookViewId="0">
      <selection activeCell="C14" sqref="C14"/>
    </sheetView>
  </sheetViews>
  <sheetFormatPr defaultColWidth="9.140625" defaultRowHeight="12.75" x14ac:dyDescent="0.2"/>
  <cols>
    <col min="1" max="2" width="23.5703125" style="13" customWidth="1"/>
    <col min="3" max="5" width="27.5703125" style="13" customWidth="1"/>
    <col min="6" max="16384" width="9.140625" style="14"/>
  </cols>
  <sheetData>
    <row r="1" spans="1:5" ht="36" customHeight="1" x14ac:dyDescent="0.2">
      <c r="A1" s="129" t="s">
        <v>21</v>
      </c>
      <c r="B1" s="129"/>
      <c r="C1" s="129"/>
      <c r="D1" s="129"/>
      <c r="E1" s="129"/>
    </row>
    <row r="2" spans="1:5" ht="36" customHeight="1" x14ac:dyDescent="0.2">
      <c r="A2" s="49" t="s">
        <v>8</v>
      </c>
      <c r="B2" s="117" t="str">
        <f>Travel!B2</f>
        <v>Ministry of Business, Innovation and Employment</v>
      </c>
      <c r="C2" s="117"/>
      <c r="D2" s="117"/>
      <c r="E2" s="117"/>
    </row>
    <row r="3" spans="1:5" ht="36" customHeight="1" x14ac:dyDescent="0.2">
      <c r="A3" s="49" t="s">
        <v>9</v>
      </c>
      <c r="B3" s="118" t="str">
        <f>Travel!B3</f>
        <v>Carolyn Tremain</v>
      </c>
      <c r="C3" s="118"/>
      <c r="D3" s="118"/>
      <c r="E3" s="118"/>
    </row>
    <row r="4" spans="1:5" ht="36" customHeight="1" x14ac:dyDescent="0.2">
      <c r="A4" s="49" t="s">
        <v>3</v>
      </c>
      <c r="B4" s="118" t="str">
        <f>Travel!B4</f>
        <v xml:space="preserve">1 July 2017 to 31 December 2017 </v>
      </c>
      <c r="C4" s="118"/>
      <c r="D4" s="118"/>
      <c r="E4" s="118"/>
    </row>
    <row r="5" spans="1:5" ht="36" customHeight="1" x14ac:dyDescent="0.2">
      <c r="A5" s="119" t="s">
        <v>31</v>
      </c>
      <c r="B5" s="156"/>
      <c r="C5" s="135"/>
      <c r="D5" s="135"/>
      <c r="E5" s="136"/>
    </row>
    <row r="6" spans="1:5" ht="36" customHeight="1" x14ac:dyDescent="0.2">
      <c r="A6" s="153" t="s">
        <v>30</v>
      </c>
      <c r="B6" s="154"/>
      <c r="C6" s="154"/>
      <c r="D6" s="154"/>
      <c r="E6" s="155"/>
    </row>
    <row r="7" spans="1:5" ht="36" customHeight="1" x14ac:dyDescent="0.25">
      <c r="A7" s="151" t="s">
        <v>6</v>
      </c>
      <c r="B7" s="152"/>
      <c r="C7" s="5"/>
      <c r="D7" s="5"/>
      <c r="E7" s="23"/>
    </row>
    <row r="8" spans="1:5" ht="25.5" x14ac:dyDescent="0.2">
      <c r="A8" s="24" t="s">
        <v>0</v>
      </c>
      <c r="B8" s="2" t="s">
        <v>25</v>
      </c>
      <c r="C8" s="2" t="s">
        <v>24</v>
      </c>
      <c r="D8" s="2" t="s">
        <v>23</v>
      </c>
      <c r="E8" s="10" t="s">
        <v>2</v>
      </c>
    </row>
    <row r="9" spans="1:5" x14ac:dyDescent="0.2">
      <c r="A9" s="21"/>
      <c r="B9" s="16"/>
      <c r="C9" s="16"/>
      <c r="D9" s="16"/>
      <c r="E9" s="22"/>
    </row>
    <row r="10" spans="1:5" x14ac:dyDescent="0.2">
      <c r="A10" s="21" t="s">
        <v>146</v>
      </c>
      <c r="B10" s="16">
        <v>144.47</v>
      </c>
      <c r="C10" s="16" t="s">
        <v>147</v>
      </c>
      <c r="D10" s="16"/>
      <c r="E10" s="22"/>
    </row>
    <row r="11" spans="1:5" ht="25.5" x14ac:dyDescent="0.2">
      <c r="A11" s="109">
        <v>42926</v>
      </c>
      <c r="B11" s="101">
        <v>6991.05</v>
      </c>
      <c r="C11" s="101" t="s">
        <v>152</v>
      </c>
      <c r="D11" s="101"/>
      <c r="E11" s="104"/>
    </row>
    <row r="12" spans="1:5" x14ac:dyDescent="0.2">
      <c r="A12" s="109">
        <v>42927</v>
      </c>
      <c r="B12" s="101">
        <v>86.25</v>
      </c>
      <c r="C12" s="101" t="s">
        <v>153</v>
      </c>
      <c r="D12" s="101"/>
      <c r="E12" s="104"/>
    </row>
    <row r="13" spans="1:5" x14ac:dyDescent="0.2">
      <c r="A13" s="109"/>
      <c r="B13" s="101"/>
      <c r="C13" s="101"/>
      <c r="D13" s="101"/>
      <c r="E13" s="104"/>
    </row>
    <row r="14" spans="1:5" x14ac:dyDescent="0.2">
      <c r="A14" s="21"/>
      <c r="B14" s="16"/>
      <c r="C14" s="16"/>
      <c r="D14" s="16"/>
      <c r="E14" s="22"/>
    </row>
    <row r="15" spans="1:5" x14ac:dyDescent="0.2">
      <c r="A15" s="21"/>
      <c r="B15" s="16"/>
      <c r="C15" s="16"/>
      <c r="D15" s="16"/>
      <c r="E15" s="22"/>
    </row>
    <row r="16" spans="1:5" ht="14.1" customHeight="1" x14ac:dyDescent="0.2">
      <c r="A16" s="38" t="s">
        <v>13</v>
      </c>
      <c r="B16" s="71">
        <f>SUM(B9:B15)</f>
        <v>7221.77</v>
      </c>
      <c r="C16" s="18"/>
      <c r="D16" s="19"/>
      <c r="E16" s="37"/>
    </row>
    <row r="17" spans="1:6" ht="14.1" customHeight="1" x14ac:dyDescent="0.2">
      <c r="A17" s="73"/>
      <c r="B17" s="71"/>
      <c r="C17" s="18"/>
      <c r="D17" s="19"/>
      <c r="E17" s="96"/>
    </row>
    <row r="18" spans="1:6" ht="14.1" customHeight="1" x14ac:dyDescent="0.2">
      <c r="A18" s="90"/>
      <c r="B18" s="60"/>
      <c r="C18" s="91"/>
      <c r="D18" s="91"/>
      <c r="E18" s="92"/>
    </row>
    <row r="19" spans="1:6" x14ac:dyDescent="0.2">
      <c r="A19" s="46"/>
      <c r="B19" s="75"/>
      <c r="C19" s="75"/>
      <c r="D19" s="75"/>
      <c r="E19" s="77"/>
    </row>
    <row r="20" spans="1:6" x14ac:dyDescent="0.2">
      <c r="A20" s="144"/>
      <c r="B20" s="113"/>
      <c r="C20" s="113"/>
      <c r="D20" s="75"/>
      <c r="E20" s="77"/>
    </row>
    <row r="21" spans="1:6" ht="14.1" customHeight="1" x14ac:dyDescent="0.2">
      <c r="A21" s="57"/>
      <c r="B21" s="58"/>
      <c r="C21" s="75"/>
      <c r="D21" s="75"/>
      <c r="E21" s="77"/>
    </row>
    <row r="22" spans="1:6" x14ac:dyDescent="0.2">
      <c r="A22" s="55"/>
      <c r="B22" s="56"/>
      <c r="C22" s="76"/>
      <c r="D22" s="75"/>
      <c r="E22" s="77"/>
    </row>
    <row r="23" spans="1:6" ht="12.6" customHeight="1" x14ac:dyDescent="0.2">
      <c r="A23" s="139"/>
      <c r="B23" s="140"/>
      <c r="C23" s="140"/>
      <c r="D23" s="140"/>
      <c r="E23" s="141"/>
      <c r="F23" s="17"/>
    </row>
    <row r="24" spans="1:6" x14ac:dyDescent="0.2">
      <c r="A24" s="55"/>
      <c r="B24" s="56"/>
      <c r="C24" s="76"/>
      <c r="D24" s="76"/>
      <c r="E24" s="12"/>
      <c r="F24" s="76"/>
    </row>
    <row r="25" spans="1:6" ht="12.75" customHeight="1" x14ac:dyDescent="0.2">
      <c r="A25" s="142"/>
      <c r="B25" s="143"/>
      <c r="C25" s="81"/>
      <c r="D25" s="81"/>
      <c r="E25" s="83"/>
      <c r="F25" s="81"/>
    </row>
    <row r="26" spans="1:6" x14ac:dyDescent="0.2">
      <c r="A26" s="93"/>
      <c r="B26" s="61"/>
      <c r="C26" s="94"/>
      <c r="D26" s="94"/>
      <c r="E26" s="95"/>
      <c r="F26" s="17"/>
    </row>
    <row r="27" spans="1:6" x14ac:dyDescent="0.2">
      <c r="A27" s="21"/>
      <c r="B27" s="16"/>
      <c r="C27" s="16"/>
      <c r="D27" s="16"/>
      <c r="E27" s="54"/>
      <c r="F27" s="17"/>
    </row>
    <row r="28" spans="1:6" x14ac:dyDescent="0.2">
      <c r="A28" s="21"/>
      <c r="B28" s="16"/>
      <c r="C28" s="16"/>
      <c r="D28" s="16"/>
      <c r="E28" s="54"/>
      <c r="F28" s="17"/>
    </row>
    <row r="29" spans="1:6" x14ac:dyDescent="0.2">
      <c r="A29" s="21"/>
      <c r="B29" s="16"/>
      <c r="C29" s="16"/>
      <c r="D29" s="16"/>
      <c r="E29" s="54"/>
      <c r="F29" s="17"/>
    </row>
    <row r="30" spans="1:6" x14ac:dyDescent="0.2">
      <c r="A30" s="21"/>
      <c r="B30" s="16"/>
      <c r="C30" s="16"/>
      <c r="D30" s="16"/>
      <c r="E30" s="54"/>
      <c r="F30" s="17"/>
    </row>
    <row r="31" spans="1:6" x14ac:dyDescent="0.2">
      <c r="A31" s="54"/>
      <c r="B31" s="54"/>
      <c r="C31" s="54"/>
      <c r="D31" s="54"/>
      <c r="E31" s="54"/>
    </row>
    <row r="32" spans="1:6" x14ac:dyDescent="0.2">
      <c r="A32" s="54"/>
      <c r="B32" s="54"/>
      <c r="C32" s="54"/>
      <c r="D32" s="54"/>
      <c r="E32" s="54"/>
    </row>
  </sheetData>
  <mergeCells count="10">
    <mergeCell ref="A25:B25"/>
    <mergeCell ref="A23:E23"/>
    <mergeCell ref="A1:E1"/>
    <mergeCell ref="A20:C20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2018-02-19T23:10:46Z</dcterms:modified>
</cp:coreProperties>
</file>